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40" yWindow="240" windowWidth="25360" windowHeight="14400" tabRatio="500"/>
  </bookViews>
  <sheets>
    <sheet name="Reviewer" sheetId="1" r:id="rId1"/>
    <sheet name="Results" sheetId="5" state="hidden" r:id="rId2"/>
    <sheet name="Reviewer Results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5" l="1"/>
  <c r="B5" i="5"/>
  <c r="B6" i="5"/>
  <c r="B7" i="5"/>
  <c r="B8" i="5"/>
  <c r="B9" i="5"/>
  <c r="B10" i="5"/>
  <c r="B11" i="5"/>
  <c r="B12" i="5"/>
  <c r="B13" i="5"/>
  <c r="B14" i="5"/>
  <c r="B15" i="5"/>
  <c r="C5" i="5"/>
  <c r="C5" i="4"/>
  <c r="C6" i="5"/>
  <c r="C6" i="4"/>
  <c r="C7" i="5"/>
  <c r="C7" i="4"/>
  <c r="C8" i="5"/>
  <c r="C8" i="4"/>
  <c r="C9" i="5"/>
  <c r="C9" i="4"/>
  <c r="C10" i="5"/>
  <c r="C10" i="4"/>
  <c r="C11" i="5"/>
  <c r="C11" i="4"/>
  <c r="C12" i="5"/>
  <c r="C12" i="4"/>
  <c r="C13" i="5"/>
  <c r="C13" i="4"/>
  <c r="C14" i="5"/>
  <c r="C14" i="4"/>
  <c r="C15" i="5"/>
  <c r="C15" i="4"/>
  <c r="B16" i="5"/>
  <c r="C16" i="5"/>
  <c r="C16" i="4"/>
  <c r="B17" i="5"/>
  <c r="C17" i="5"/>
  <c r="C17" i="4"/>
  <c r="B18" i="5"/>
  <c r="C18" i="5"/>
  <c r="C18" i="4"/>
  <c r="C4" i="5"/>
  <c r="C4" i="4"/>
  <c r="D18" i="5"/>
  <c r="D17" i="5"/>
  <c r="D16" i="5"/>
  <c r="D15" i="5"/>
  <c r="D14" i="5"/>
  <c r="D13" i="5"/>
  <c r="D12" i="5"/>
  <c r="D11" i="5"/>
  <c r="D10" i="5"/>
  <c r="D9" i="5"/>
  <c r="D4" i="5"/>
  <c r="D5" i="5"/>
  <c r="D6" i="5"/>
  <c r="D7" i="5"/>
  <c r="D8" i="5"/>
  <c r="F3" i="5"/>
  <c r="F8" i="5"/>
  <c r="B4" i="4"/>
  <c r="D4" i="4"/>
  <c r="B5" i="4"/>
  <c r="D5" i="4"/>
  <c r="B6" i="4"/>
  <c r="D6" i="4"/>
  <c r="B7" i="4"/>
  <c r="D7" i="4"/>
  <c r="B8" i="4"/>
  <c r="D8" i="4"/>
  <c r="B9" i="4"/>
  <c r="D9" i="4"/>
  <c r="B10" i="4"/>
  <c r="D10" i="4"/>
  <c r="B11" i="4"/>
  <c r="D11" i="4"/>
  <c r="B12" i="4"/>
  <c r="D12" i="4"/>
  <c r="B13" i="4"/>
  <c r="D13" i="4"/>
  <c r="B14" i="4"/>
  <c r="D14" i="4"/>
  <c r="B15" i="4"/>
  <c r="D15" i="4"/>
  <c r="B16" i="4"/>
  <c r="D16" i="4"/>
  <c r="B17" i="4"/>
  <c r="D17" i="4"/>
  <c r="B18" i="4"/>
  <c r="D18" i="4"/>
  <c r="F3" i="4"/>
  <c r="F8" i="4"/>
</calcChain>
</file>

<file path=xl/sharedStrings.xml><?xml version="1.0" encoding="utf-8"?>
<sst xmlns="http://schemas.openxmlformats.org/spreadsheetml/2006/main" count="95" uniqueCount="84">
  <si>
    <t>REVIEWER</t>
  </si>
  <si>
    <t>Your Answer</t>
  </si>
  <si>
    <t>ITEM NUMBER</t>
  </si>
  <si>
    <t>YOUR ANSWER</t>
  </si>
  <si>
    <t>REMARKS</t>
  </si>
  <si>
    <t>Your Score:</t>
  </si>
  <si>
    <t>You got</t>
  </si>
  <si>
    <t>of the reviewer</t>
  </si>
  <si>
    <t>SEE THE RESULTS</t>
  </si>
  <si>
    <t>END OF REVIEWER</t>
  </si>
  <si>
    <t>A</t>
  </si>
  <si>
    <t>B</t>
  </si>
  <si>
    <t>C</t>
  </si>
  <si>
    <t>D</t>
  </si>
  <si>
    <t>CHOICES</t>
  </si>
  <si>
    <t>Which number has 5, 7, 10 and 20 as factors?</t>
  </si>
  <si>
    <t>What is the prime factorization of 27?</t>
  </si>
  <si>
    <t>3 x 9</t>
  </si>
  <si>
    <t>3 x 3 x 3</t>
  </si>
  <si>
    <t>9 x 3</t>
  </si>
  <si>
    <t>1 x 27</t>
  </si>
  <si>
    <t>Which fraction is in simplest form?</t>
  </si>
  <si>
    <t>30/35</t>
  </si>
  <si>
    <t>15/35</t>
  </si>
  <si>
    <t>41/50</t>
  </si>
  <si>
    <t>17/51</t>
  </si>
  <si>
    <t>What is 13 9/7 equivalent to?</t>
  </si>
  <si>
    <t>1  2/7</t>
  </si>
  <si>
    <t>13  2/7</t>
  </si>
  <si>
    <t>14  2/7</t>
  </si>
  <si>
    <t>15  2/7</t>
  </si>
  <si>
    <t>What is the LCD of 5/9 and 3/7?</t>
  </si>
  <si>
    <t>What is the ratio of vowels to consonants in the word CHARACTER?</t>
  </si>
  <si>
    <t>6 : 3</t>
  </si>
  <si>
    <t>3 : 9</t>
  </si>
  <si>
    <t>3 : 6</t>
  </si>
  <si>
    <t>9 : 3</t>
  </si>
  <si>
    <t xml:space="preserve">What are the extremes in 6 : 9 = 18 : 27? </t>
  </si>
  <si>
    <t>6 and 9</t>
  </si>
  <si>
    <t>6 and 18</t>
  </si>
  <si>
    <t>9 and 18</t>
  </si>
  <si>
    <t>6 and 27</t>
  </si>
  <si>
    <t>What proportion best describes "The more you give, the more you receive."</t>
  </si>
  <si>
    <t>Direct</t>
  </si>
  <si>
    <t>Indirect</t>
  </si>
  <si>
    <t>Partitive</t>
  </si>
  <si>
    <t>Inverse</t>
  </si>
  <si>
    <t>What is the GCF of 32 and 48?</t>
  </si>
  <si>
    <t>What fraction lies between 1/5 and 1/6?</t>
  </si>
  <si>
    <t>1</t>
  </si>
  <si>
    <t>6/30</t>
  </si>
  <si>
    <t>5/30</t>
  </si>
  <si>
    <t>10/60</t>
  </si>
  <si>
    <t>11/60</t>
  </si>
  <si>
    <t>How many fifths are there in 1  3/5?</t>
  </si>
  <si>
    <t>5</t>
  </si>
  <si>
    <t>3</t>
  </si>
  <si>
    <t>8</t>
  </si>
  <si>
    <t>What is the quotient when 7 is divided by 3/4?</t>
  </si>
  <si>
    <t>9  1/3</t>
  </si>
  <si>
    <t>7  3/4</t>
  </si>
  <si>
    <t>5  1/4</t>
  </si>
  <si>
    <t>5  1/3</t>
  </si>
  <si>
    <t>Give the value of N</t>
  </si>
  <si>
    <t>3:N = 6:18</t>
  </si>
  <si>
    <t>N:5 = 20:25</t>
  </si>
  <si>
    <t>3:8 = 12:N</t>
  </si>
  <si>
    <t>24:32 = N:4</t>
  </si>
  <si>
    <t>45:N = 9:2</t>
  </si>
  <si>
    <t>What is 2/5 of 800?</t>
  </si>
  <si>
    <t>320</t>
  </si>
  <si>
    <t>400</t>
  </si>
  <si>
    <t>160</t>
  </si>
  <si>
    <t>What is 3/4 of 7/8?</t>
  </si>
  <si>
    <t>32/21</t>
  </si>
  <si>
    <t>1  9/21</t>
  </si>
  <si>
    <t>1  3/7</t>
  </si>
  <si>
    <t>21/32</t>
  </si>
  <si>
    <t>MATHEMATICS 6</t>
  </si>
  <si>
    <t>80</t>
  </si>
  <si>
    <t>45 is divided in a ratio 3:5:1. What is the largest part?</t>
  </si>
  <si>
    <t>45</t>
  </si>
  <si>
    <t>25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</si>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</sst>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scheme val="minor"/>
    </font>
    <font>
      <b/>
      <sz val="48"/>
      <color theme="1"/>
      <name val="Rockwell"/>
    </font>
    <font>
      <b/>
      <sz val="22"/>
      <color theme="1"/>
      <name val="Rockwell"/>
    </font>
    <font>
      <b/>
      <sz val="20"/>
      <color theme="1"/>
      <name val="Rockwell"/>
    </font>
    <font>
      <sz val="24"/>
      <color theme="1"/>
      <name val="Rockwell"/>
    </font>
    <font>
      <b/>
      <sz val="24"/>
      <color theme="1"/>
      <name val="Rockwell"/>
    </font>
    <font>
      <b/>
      <sz val="26"/>
      <color theme="1"/>
      <name val="Rockwell"/>
    </font>
    <font>
      <b/>
      <sz val="36"/>
      <color theme="1"/>
      <name val="Rockwell"/>
    </font>
    <font>
      <b/>
      <sz val="36"/>
      <color rgb="FFFF0000"/>
      <name val="Rockwell"/>
    </font>
    <font>
      <b/>
      <sz val="24"/>
      <color rgb="FFFF0000"/>
      <name val="Rockwell"/>
    </font>
    <font>
      <b/>
      <i/>
      <sz val="36"/>
      <color theme="1"/>
      <name val="Rockwel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36"/>
      <color rgb="FFFF0000"/>
      <name val="Rockwell"/>
    </font>
    <font>
      <sz val="36"/>
      <color theme="1"/>
      <name val="Rockwell"/>
    </font>
    <font>
      <b/>
      <sz val="72"/>
      <color rgb="FFFF0000"/>
      <name val="Rockwell"/>
    </font>
    <font>
      <b/>
      <sz val="48"/>
      <color rgb="FFFF0000"/>
      <name val="Rockwell"/>
    </font>
    <font>
      <u/>
      <sz val="72"/>
      <color theme="10"/>
      <name val="Rockwell"/>
    </font>
    <font>
      <b/>
      <sz val="22"/>
      <color rgb="FFFF0000"/>
      <name val="Rockwell"/>
    </font>
    <font>
      <b/>
      <sz val="20"/>
      <color rgb="FFFF0000"/>
      <name val="Rockwell"/>
    </font>
    <font>
      <b/>
      <sz val="22"/>
      <color theme="0"/>
      <name val="Rockwell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2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14" applyFont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17" fillId="0" borderId="0" xfId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shrinkToFi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zoomScaleNormal="75" zoomScalePageLayoutView="75" workbookViewId="0">
      <pane ySplit="3" topLeftCell="A4" activePane="bottomLeft" state="frozen"/>
      <selection pane="bottomLeft" activeCell="D22" sqref="D22"/>
    </sheetView>
  </sheetViews>
  <sheetFormatPr baseColWidth="10" defaultRowHeight="43" x14ac:dyDescent="0"/>
  <cols>
    <col min="2" max="2" width="35.1640625" style="6" customWidth="1"/>
    <col min="3" max="3" width="9" style="2" customWidth="1"/>
    <col min="4" max="4" width="126.5" style="3" customWidth="1"/>
    <col min="5" max="8" width="18.33203125" customWidth="1"/>
  </cols>
  <sheetData>
    <row r="1" spans="1:8" ht="62" customHeight="1">
      <c r="A1" s="20" t="s">
        <v>78</v>
      </c>
      <c r="B1" s="20"/>
      <c r="C1" s="20"/>
      <c r="D1" s="20"/>
    </row>
    <row r="2" spans="1:8" ht="28" customHeight="1">
      <c r="A2" s="21" t="s">
        <v>0</v>
      </c>
      <c r="B2" s="21"/>
      <c r="C2" s="21"/>
      <c r="D2" s="21"/>
      <c r="E2" s="21" t="s">
        <v>14</v>
      </c>
      <c r="F2" s="21"/>
      <c r="G2" s="21"/>
      <c r="H2" s="21"/>
    </row>
    <row r="3" spans="1:8" ht="30">
      <c r="B3" s="7" t="s">
        <v>1</v>
      </c>
      <c r="E3" s="31" t="s">
        <v>10</v>
      </c>
      <c r="F3" s="30" t="s">
        <v>11</v>
      </c>
      <c r="G3" s="29" t="s">
        <v>12</v>
      </c>
      <c r="H3" s="28" t="s">
        <v>13</v>
      </c>
    </row>
    <row r="4" spans="1:8" ht="44" customHeight="1">
      <c r="B4" s="5"/>
      <c r="C4" s="1">
        <v>1</v>
      </c>
      <c r="D4" s="3" t="s">
        <v>15</v>
      </c>
      <c r="E4" s="27">
        <v>35</v>
      </c>
      <c r="F4" s="27">
        <v>70</v>
      </c>
      <c r="G4" s="27">
        <v>140</v>
      </c>
      <c r="H4" s="27">
        <v>210</v>
      </c>
    </row>
    <row r="5" spans="1:8" ht="44" customHeight="1">
      <c r="B5" s="5"/>
      <c r="C5" s="1">
        <v>2</v>
      </c>
      <c r="D5" s="3" t="s">
        <v>16</v>
      </c>
      <c r="E5" s="27" t="s">
        <v>17</v>
      </c>
      <c r="F5" s="27" t="s">
        <v>18</v>
      </c>
      <c r="G5" s="27" t="s">
        <v>19</v>
      </c>
      <c r="H5" s="27" t="s">
        <v>20</v>
      </c>
    </row>
    <row r="6" spans="1:8" ht="44" customHeight="1">
      <c r="B6" s="5"/>
      <c r="C6" s="1">
        <v>3</v>
      </c>
      <c r="D6" s="3" t="s">
        <v>21</v>
      </c>
      <c r="E6" s="27" t="s">
        <v>22</v>
      </c>
      <c r="F6" s="27" t="s">
        <v>23</v>
      </c>
      <c r="G6" s="27" t="s">
        <v>24</v>
      </c>
      <c r="H6" s="27" t="s">
        <v>25</v>
      </c>
    </row>
    <row r="7" spans="1:8" ht="44" customHeight="1">
      <c r="B7" s="5"/>
      <c r="C7" s="1">
        <v>4</v>
      </c>
      <c r="D7" s="3" t="s">
        <v>26</v>
      </c>
      <c r="E7" s="27" t="s">
        <v>27</v>
      </c>
      <c r="F7" s="27" t="s">
        <v>28</v>
      </c>
      <c r="G7" s="27" t="s">
        <v>29</v>
      </c>
      <c r="H7" s="27" t="s">
        <v>30</v>
      </c>
    </row>
    <row r="8" spans="1:8" ht="44" customHeight="1">
      <c r="B8" s="5"/>
      <c r="C8" s="1">
        <v>5</v>
      </c>
      <c r="D8" s="3" t="s">
        <v>31</v>
      </c>
      <c r="E8" s="27">
        <v>15</v>
      </c>
      <c r="F8" s="27">
        <v>18</v>
      </c>
      <c r="G8" s="27">
        <v>63</v>
      </c>
      <c r="H8" s="27">
        <v>97</v>
      </c>
    </row>
    <row r="9" spans="1:8" ht="44" customHeight="1">
      <c r="B9" s="5"/>
      <c r="C9" s="1">
        <v>6</v>
      </c>
      <c r="D9" s="3" t="s">
        <v>32</v>
      </c>
      <c r="E9" s="32" t="s">
        <v>33</v>
      </c>
      <c r="F9" s="32" t="s">
        <v>34</v>
      </c>
      <c r="G9" s="32" t="s">
        <v>36</v>
      </c>
      <c r="H9" s="32" t="s">
        <v>35</v>
      </c>
    </row>
    <row r="10" spans="1:8" ht="44" customHeight="1">
      <c r="B10" s="5"/>
      <c r="C10" s="1">
        <v>7</v>
      </c>
      <c r="D10" s="3" t="s">
        <v>37</v>
      </c>
      <c r="E10" s="27" t="s">
        <v>38</v>
      </c>
      <c r="F10" s="27" t="s">
        <v>39</v>
      </c>
      <c r="G10" s="27" t="s">
        <v>40</v>
      </c>
      <c r="H10" s="27" t="s">
        <v>41</v>
      </c>
    </row>
    <row r="11" spans="1:8" ht="44" customHeight="1">
      <c r="B11" s="5"/>
      <c r="C11" s="1">
        <v>8</v>
      </c>
      <c r="D11" s="33" t="s">
        <v>42</v>
      </c>
      <c r="E11" s="27" t="s">
        <v>43</v>
      </c>
      <c r="F11" s="27" t="s">
        <v>44</v>
      </c>
      <c r="G11" s="27" t="s">
        <v>45</v>
      </c>
      <c r="H11" s="27" t="s">
        <v>46</v>
      </c>
    </row>
    <row r="12" spans="1:8" ht="44" customHeight="1">
      <c r="B12" s="5"/>
      <c r="C12" s="1">
        <v>9</v>
      </c>
      <c r="D12" s="3" t="s">
        <v>47</v>
      </c>
      <c r="E12" s="27">
        <v>4</v>
      </c>
      <c r="F12" s="27">
        <v>8</v>
      </c>
      <c r="G12" s="27">
        <v>16</v>
      </c>
      <c r="H12" s="27">
        <v>32</v>
      </c>
    </row>
    <row r="13" spans="1:8" ht="44" customHeight="1">
      <c r="B13" s="5"/>
      <c r="C13" s="1">
        <v>10</v>
      </c>
      <c r="D13" s="3" t="s">
        <v>48</v>
      </c>
      <c r="E13" s="32" t="s">
        <v>51</v>
      </c>
      <c r="F13" s="32" t="s">
        <v>50</v>
      </c>
      <c r="G13" s="32" t="s">
        <v>52</v>
      </c>
      <c r="H13" s="32" t="s">
        <v>53</v>
      </c>
    </row>
    <row r="14" spans="1:8" ht="44" customHeight="1">
      <c r="B14" s="5"/>
      <c r="C14" s="1">
        <v>11</v>
      </c>
      <c r="D14" s="3" t="s">
        <v>54</v>
      </c>
      <c r="E14" s="32" t="s">
        <v>49</v>
      </c>
      <c r="F14" s="32" t="s">
        <v>56</v>
      </c>
      <c r="G14" s="32" t="s">
        <v>55</v>
      </c>
      <c r="H14" s="32" t="s">
        <v>57</v>
      </c>
    </row>
    <row r="15" spans="1:8" ht="44" customHeight="1">
      <c r="B15" s="5"/>
      <c r="C15" s="1">
        <v>12</v>
      </c>
      <c r="D15" s="3" t="s">
        <v>58</v>
      </c>
      <c r="E15" s="32" t="s">
        <v>59</v>
      </c>
      <c r="F15" s="32" t="s">
        <v>60</v>
      </c>
      <c r="G15" s="32" t="s">
        <v>61</v>
      </c>
      <c r="H15" s="32" t="s">
        <v>62</v>
      </c>
    </row>
    <row r="16" spans="1:8" ht="44" customHeight="1">
      <c r="B16" s="5"/>
      <c r="C16" s="1">
        <v>13</v>
      </c>
      <c r="D16" s="3" t="s">
        <v>69</v>
      </c>
      <c r="E16" s="32" t="s">
        <v>71</v>
      </c>
      <c r="F16" s="32" t="s">
        <v>70</v>
      </c>
      <c r="G16" s="32" t="s">
        <v>72</v>
      </c>
      <c r="H16" s="32" t="s">
        <v>79</v>
      </c>
    </row>
    <row r="17" spans="2:8" ht="44" customHeight="1">
      <c r="B17" s="5"/>
      <c r="C17" s="1">
        <v>14</v>
      </c>
      <c r="D17" s="3" t="s">
        <v>73</v>
      </c>
      <c r="E17" s="32" t="s">
        <v>74</v>
      </c>
      <c r="F17" s="32" t="s">
        <v>75</v>
      </c>
      <c r="G17" s="32" t="s">
        <v>76</v>
      </c>
      <c r="H17" s="32" t="s">
        <v>77</v>
      </c>
    </row>
    <row r="18" spans="2:8" ht="44" customHeight="1">
      <c r="B18" s="5"/>
      <c r="C18" s="1">
        <v>15</v>
      </c>
      <c r="D18" s="3" t="s">
        <v>80</v>
      </c>
      <c r="E18" s="32" t="s">
        <v>81</v>
      </c>
      <c r="F18" s="32" t="s">
        <v>82</v>
      </c>
      <c r="G18" s="32" t="s">
        <v>55</v>
      </c>
      <c r="H18" s="32" t="s">
        <v>83</v>
      </c>
    </row>
    <row r="19" spans="2:8" ht="44" customHeight="1">
      <c r="B19" s="19" t="s">
        <v>63</v>
      </c>
      <c r="C19" s="19"/>
      <c r="D19" s="19"/>
      <c r="E19" s="27"/>
      <c r="F19" s="27"/>
      <c r="G19" s="27"/>
      <c r="H19" s="27"/>
    </row>
    <row r="20" spans="2:8" ht="44" customHeight="1">
      <c r="B20" s="12"/>
      <c r="C20" s="1">
        <v>16</v>
      </c>
      <c r="D20" s="3" t="s">
        <v>64</v>
      </c>
      <c r="E20" s="27"/>
      <c r="F20" s="27"/>
      <c r="G20" s="27"/>
      <c r="H20" s="27"/>
    </row>
    <row r="21" spans="2:8" ht="44" customHeight="1">
      <c r="B21" s="12"/>
      <c r="C21" s="1">
        <v>17</v>
      </c>
      <c r="D21" s="3" t="s">
        <v>65</v>
      </c>
      <c r="E21" s="27"/>
      <c r="F21" s="27"/>
      <c r="G21" s="27"/>
      <c r="H21" s="27"/>
    </row>
    <row r="22" spans="2:8" ht="44" customHeight="1">
      <c r="B22" s="12"/>
      <c r="C22" s="1">
        <v>18</v>
      </c>
      <c r="D22" s="3" t="s">
        <v>66</v>
      </c>
      <c r="E22" s="27"/>
      <c r="F22" s="27"/>
      <c r="G22" s="27"/>
      <c r="H22" s="27"/>
    </row>
    <row r="23" spans="2:8" ht="44" customHeight="1">
      <c r="B23" s="5"/>
      <c r="C23" s="1">
        <v>19</v>
      </c>
      <c r="D23" s="3" t="s">
        <v>67</v>
      </c>
      <c r="E23" s="27"/>
      <c r="F23" s="27"/>
      <c r="G23" s="27"/>
      <c r="H23" s="27"/>
    </row>
    <row r="24" spans="2:8" ht="44" customHeight="1">
      <c r="B24" s="5"/>
      <c r="C24" s="1">
        <v>20</v>
      </c>
      <c r="D24" s="3" t="s">
        <v>68</v>
      </c>
      <c r="E24" s="27"/>
      <c r="F24" s="27"/>
      <c r="G24" s="27"/>
      <c r="H24" s="27"/>
    </row>
    <row r="25" spans="2:8" ht="57">
      <c r="B25" s="17" t="s">
        <v>9</v>
      </c>
      <c r="C25" s="17"/>
      <c r="D25" s="17"/>
    </row>
    <row r="26" spans="2:8" ht="245" customHeight="1">
      <c r="B26" s="18" t="s">
        <v>8</v>
      </c>
      <c r="C26" s="18"/>
      <c r="D26" s="18"/>
    </row>
  </sheetData>
  <mergeCells count="6">
    <mergeCell ref="A1:D1"/>
    <mergeCell ref="A2:D2"/>
    <mergeCell ref="E2:H2"/>
    <mergeCell ref="B25:D25"/>
    <mergeCell ref="B26:D26"/>
    <mergeCell ref="B19:D19"/>
  </mergeCells>
  <hyperlinks>
    <hyperlink ref="B26" location="'Reviewer Results'!A1" display="SEE THE RESULTS"/>
    <hyperlink ref="C26" location="'Reviewer Results'!A1" display="'Reviewer Results'!A1"/>
    <hyperlink ref="D26" location="'Reviewer Results'!A1" display="'Reviewer Results'!A1"/>
  </hyperlinks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4" sqref="B4"/>
    </sheetView>
  </sheetViews>
  <sheetFormatPr baseColWidth="10" defaultRowHeight="41" customHeight="1" x14ac:dyDescent="0"/>
  <cols>
    <col min="1" max="1" width="20" customWidth="1"/>
    <col min="2" max="2" width="50.5" style="9" customWidth="1"/>
    <col min="3" max="3" width="32.83203125" customWidth="1"/>
    <col min="4" max="4" width="10.83203125" hidden="1" customWidth="1"/>
    <col min="8" max="8" width="21.33203125" customWidth="1"/>
  </cols>
  <sheetData>
    <row r="1" spans="1:8" ht="62" customHeight="1">
      <c r="A1" s="20" t="s">
        <v>78</v>
      </c>
      <c r="B1" s="20"/>
      <c r="C1" s="20"/>
    </row>
    <row r="2" spans="1:8" ht="28" customHeight="1">
      <c r="A2" s="21" t="s">
        <v>0</v>
      </c>
      <c r="B2" s="21"/>
      <c r="C2" s="21"/>
      <c r="F2" s="22" t="s">
        <v>5</v>
      </c>
      <c r="G2" s="22"/>
      <c r="H2" s="22"/>
    </row>
    <row r="3" spans="1:8" ht="28" customHeight="1">
      <c r="A3" s="14" t="s">
        <v>2</v>
      </c>
      <c r="B3" s="15" t="s">
        <v>3</v>
      </c>
      <c r="C3" s="16" t="s">
        <v>4</v>
      </c>
      <c r="F3" s="23">
        <f>SUM(D4:D18)</f>
        <v>0</v>
      </c>
      <c r="G3" s="23"/>
      <c r="H3" s="23"/>
    </row>
    <row r="4" spans="1:8" ht="41" customHeight="1">
      <c r="A4" s="8">
        <v>1</v>
      </c>
      <c r="B4" s="4">
        <f>Reviewer!B4</f>
        <v>0</v>
      </c>
      <c r="C4" s="10" t="str">
        <f>IF(B4="C","Correct", "Wrong")</f>
        <v>Wrong</v>
      </c>
      <c r="D4" s="10">
        <f>IF(B4="C",1,0)</f>
        <v>0</v>
      </c>
      <c r="F4" s="23"/>
      <c r="G4" s="23"/>
      <c r="H4" s="23"/>
    </row>
    <row r="5" spans="1:8" ht="41" customHeight="1">
      <c r="A5" s="8">
        <v>2</v>
      </c>
      <c r="B5" s="4">
        <f>Reviewer!B5</f>
        <v>0</v>
      </c>
      <c r="C5" s="10" t="str">
        <f>IF(B5="B","Correct", "Wrong")</f>
        <v>Wrong</v>
      </c>
      <c r="D5" s="10">
        <f>IF(B5="B",1,0)</f>
        <v>0</v>
      </c>
      <c r="F5" s="23"/>
      <c r="G5" s="23"/>
      <c r="H5" s="23"/>
    </row>
    <row r="6" spans="1:8" ht="41" customHeight="1">
      <c r="A6" s="8">
        <v>3</v>
      </c>
      <c r="B6" s="4">
        <f>Reviewer!B6</f>
        <v>0</v>
      </c>
      <c r="C6" s="10" t="str">
        <f>IF(B6="C","Correct", "Wrong")</f>
        <v>Wrong</v>
      </c>
      <c r="D6" s="10">
        <f>IF(B6="C",1,0)</f>
        <v>0</v>
      </c>
    </row>
    <row r="7" spans="1:8" ht="41" customHeight="1">
      <c r="A7" s="8">
        <v>4</v>
      </c>
      <c r="B7" s="4">
        <f>Reviewer!B7</f>
        <v>0</v>
      </c>
      <c r="C7" s="10" t="str">
        <f t="shared" ref="C7:C12" si="0">IF(B7="C","Correct", "Wrong")</f>
        <v>Wrong</v>
      </c>
      <c r="D7" s="10">
        <f>IF(B7="C",1,0)</f>
        <v>0</v>
      </c>
      <c r="F7" s="24" t="s">
        <v>6</v>
      </c>
      <c r="G7" s="24"/>
      <c r="H7" s="24"/>
    </row>
    <row r="8" spans="1:8" ht="41" customHeight="1">
      <c r="A8" s="8">
        <v>5</v>
      </c>
      <c r="B8" s="4">
        <f>Reviewer!B8</f>
        <v>0</v>
      </c>
      <c r="C8" s="10" t="str">
        <f t="shared" si="0"/>
        <v>Wrong</v>
      </c>
      <c r="D8" s="10">
        <f>IF(B8="C",1,0)</f>
        <v>0</v>
      </c>
      <c r="F8" s="25">
        <f>F3/15</f>
        <v>0</v>
      </c>
      <c r="G8" s="25"/>
      <c r="H8" s="25"/>
    </row>
    <row r="9" spans="1:8" ht="41" customHeight="1">
      <c r="A9" s="8">
        <v>6</v>
      </c>
      <c r="B9" s="4">
        <f>Reviewer!B9</f>
        <v>0</v>
      </c>
      <c r="C9" s="10" t="str">
        <f>IF(B9="D","Correct", "Wrong")</f>
        <v>Wrong</v>
      </c>
      <c r="D9" s="10">
        <f>IF(B9="D",1,0)</f>
        <v>0</v>
      </c>
      <c r="F9" s="25"/>
      <c r="G9" s="25"/>
      <c r="H9" s="25"/>
    </row>
    <row r="10" spans="1:8" ht="41" customHeight="1">
      <c r="A10" s="8">
        <v>7</v>
      </c>
      <c r="B10" s="4">
        <f>Reviewer!B10</f>
        <v>0</v>
      </c>
      <c r="C10" s="10" t="str">
        <f>IF(B10="D","Correct", "Wrong")</f>
        <v>Wrong</v>
      </c>
      <c r="D10" s="10">
        <f>IF(B10="D",1,0)</f>
        <v>0</v>
      </c>
      <c r="F10" s="25"/>
      <c r="G10" s="25"/>
      <c r="H10" s="25"/>
    </row>
    <row r="11" spans="1:8" ht="41" customHeight="1">
      <c r="A11" s="8">
        <v>8</v>
      </c>
      <c r="B11" s="4">
        <f>Reviewer!B11</f>
        <v>0</v>
      </c>
      <c r="C11" s="10" t="str">
        <f>IF(B11="A","Correct", "Wrong")</f>
        <v>Wrong</v>
      </c>
      <c r="D11" s="10">
        <f>IF(B11="A",1,0)</f>
        <v>0</v>
      </c>
      <c r="F11" s="26" t="s">
        <v>7</v>
      </c>
      <c r="G11" s="26"/>
      <c r="H11" s="26"/>
    </row>
    <row r="12" spans="1:8" ht="41" customHeight="1">
      <c r="A12" s="8">
        <v>9</v>
      </c>
      <c r="B12" s="4">
        <f>Reviewer!B12</f>
        <v>0</v>
      </c>
      <c r="C12" s="10" t="str">
        <f t="shared" si="0"/>
        <v>Wrong</v>
      </c>
      <c r="D12" s="10">
        <f>IF(B12="C",1,0)</f>
        <v>0</v>
      </c>
    </row>
    <row r="13" spans="1:8" ht="41" customHeight="1">
      <c r="A13" s="8">
        <v>10</v>
      </c>
      <c r="B13" s="4">
        <f>Reviewer!B13</f>
        <v>0</v>
      </c>
      <c r="C13" s="10" t="str">
        <f>IF(B13="D","Correct", "Wrong")</f>
        <v>Wrong</v>
      </c>
      <c r="D13" s="10">
        <f>IF(B13="D",1,0)</f>
        <v>0</v>
      </c>
    </row>
    <row r="14" spans="1:8" ht="41" customHeight="1">
      <c r="A14" s="8">
        <v>11</v>
      </c>
      <c r="B14" s="13">
        <f>Reviewer!B20</f>
        <v>0</v>
      </c>
      <c r="C14" s="10" t="str">
        <f>IF(B14=9,"Correct", "Wrong")</f>
        <v>Wrong</v>
      </c>
      <c r="D14" s="10">
        <f>IF(B14=9,1,0)</f>
        <v>0</v>
      </c>
    </row>
    <row r="15" spans="1:8" ht="41" customHeight="1">
      <c r="A15" s="8">
        <v>12</v>
      </c>
      <c r="B15" s="13">
        <f>Reviewer!B21</f>
        <v>0</v>
      </c>
      <c r="C15" s="10" t="str">
        <f>IF(B15=4,"Correct", "Wrong")</f>
        <v>Wrong</v>
      </c>
      <c r="D15" s="10">
        <f>IF(B15=4,1,0)</f>
        <v>0</v>
      </c>
    </row>
    <row r="16" spans="1:8" ht="41" customHeight="1">
      <c r="A16" s="8">
        <v>13</v>
      </c>
      <c r="B16" s="13">
        <f>Reviewer!B22</f>
        <v>0</v>
      </c>
      <c r="C16" s="10" t="str">
        <f>IF(B16=32,"Correct", "Wrong")</f>
        <v>Wrong</v>
      </c>
      <c r="D16" s="10">
        <f>IF(B16=32,1,0)</f>
        <v>0</v>
      </c>
    </row>
    <row r="17" spans="1:4" ht="41" customHeight="1">
      <c r="A17" s="8">
        <v>14</v>
      </c>
      <c r="B17" s="11">
        <f>Reviewer!B23</f>
        <v>0</v>
      </c>
      <c r="C17" s="10" t="str">
        <f>IF(B17=3,"Correct", "Wrong")</f>
        <v>Wrong</v>
      </c>
      <c r="D17" s="10">
        <f>IF(B17=3,1,0)</f>
        <v>0</v>
      </c>
    </row>
    <row r="18" spans="1:4" ht="41" customHeight="1">
      <c r="A18" s="8">
        <v>15</v>
      </c>
      <c r="B18" s="11">
        <f>Reviewer!B24</f>
        <v>0</v>
      </c>
      <c r="C18" s="10" t="str">
        <f>IF(B18=10,"Correct", "Wrong")</f>
        <v>Wrong</v>
      </c>
      <c r="D18" s="10">
        <f>IF(B18=10,1,0)</f>
        <v>0</v>
      </c>
    </row>
  </sheetData>
  <sheetProtection password="D9DD" sheet="1" objects="1" scenarios="1" selectLockedCells="1" selectUnlockedCells="1"/>
  <mergeCells count="7">
    <mergeCell ref="F11:H11"/>
    <mergeCell ref="A1:C1"/>
    <mergeCell ref="A2:C2"/>
    <mergeCell ref="F2:H2"/>
    <mergeCell ref="F3:H5"/>
    <mergeCell ref="F7:H7"/>
    <mergeCell ref="F8:H10"/>
  </mergeCells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C1"/>
    </sheetView>
  </sheetViews>
  <sheetFormatPr baseColWidth="10" defaultRowHeight="41" customHeight="1" x14ac:dyDescent="0"/>
  <cols>
    <col min="1" max="1" width="20" customWidth="1"/>
    <col min="2" max="2" width="50.5" style="9" customWidth="1"/>
    <col min="3" max="3" width="32.83203125" customWidth="1"/>
    <col min="4" max="4" width="10.83203125" hidden="1" customWidth="1"/>
    <col min="8" max="8" width="21.33203125" customWidth="1"/>
  </cols>
  <sheetData>
    <row r="1" spans="1:8" ht="62" customHeight="1">
      <c r="A1" s="20" t="s">
        <v>78</v>
      </c>
      <c r="B1" s="20"/>
      <c r="C1" s="20"/>
    </row>
    <row r="2" spans="1:8" ht="28" customHeight="1">
      <c r="A2" s="21" t="s">
        <v>0</v>
      </c>
      <c r="B2" s="21"/>
      <c r="C2" s="21"/>
      <c r="F2" s="22" t="s">
        <v>5</v>
      </c>
      <c r="G2" s="22"/>
      <c r="H2" s="22"/>
    </row>
    <row r="3" spans="1:8" ht="28" customHeight="1">
      <c r="A3" s="14" t="s">
        <v>2</v>
      </c>
      <c r="B3" s="15" t="s">
        <v>3</v>
      </c>
      <c r="C3" s="16" t="s">
        <v>4</v>
      </c>
      <c r="F3" s="23">
        <f>SUM(D4:D18)</f>
        <v>0</v>
      </c>
      <c r="G3" s="23"/>
      <c r="H3" s="23"/>
    </row>
    <row r="4" spans="1:8" ht="41" customHeight="1">
      <c r="A4" s="8">
        <v>1</v>
      </c>
      <c r="B4" s="4">
        <f>Reviewer!B4</f>
        <v>0</v>
      </c>
      <c r="C4" s="10" t="str">
        <f>Results!C4</f>
        <v>Wrong</v>
      </c>
      <c r="D4" s="10">
        <f>IF(B4="C",1,0)</f>
        <v>0</v>
      </c>
      <c r="F4" s="23"/>
      <c r="G4" s="23"/>
      <c r="H4" s="23"/>
    </row>
    <row r="5" spans="1:8" ht="41" customHeight="1">
      <c r="A5" s="8">
        <v>2</v>
      </c>
      <c r="B5" s="4">
        <f>Reviewer!B5</f>
        <v>0</v>
      </c>
      <c r="C5" s="10" t="str">
        <f>Results!C5</f>
        <v>Wrong</v>
      </c>
      <c r="D5" s="10">
        <f>IF(B5="B",1,0)</f>
        <v>0</v>
      </c>
      <c r="F5" s="23"/>
      <c r="G5" s="23"/>
      <c r="H5" s="23"/>
    </row>
    <row r="6" spans="1:8" ht="41" customHeight="1">
      <c r="A6" s="8">
        <v>3</v>
      </c>
      <c r="B6" s="4">
        <f>Reviewer!B6</f>
        <v>0</v>
      </c>
      <c r="C6" s="10" t="str">
        <f>Results!C6</f>
        <v>Wrong</v>
      </c>
      <c r="D6" s="10">
        <f>IF(B6="C",1,0)</f>
        <v>0</v>
      </c>
    </row>
    <row r="7" spans="1:8" ht="41" customHeight="1">
      <c r="A7" s="8">
        <v>4</v>
      </c>
      <c r="B7" s="4">
        <f>Reviewer!B7</f>
        <v>0</v>
      </c>
      <c r="C7" s="10" t="str">
        <f>Results!C7</f>
        <v>Wrong</v>
      </c>
      <c r="D7" s="10">
        <f>IF(B7="C",1,0)</f>
        <v>0</v>
      </c>
      <c r="F7" s="24" t="s">
        <v>6</v>
      </c>
      <c r="G7" s="24"/>
      <c r="H7" s="24"/>
    </row>
    <row r="8" spans="1:8" ht="41" customHeight="1">
      <c r="A8" s="8">
        <v>5</v>
      </c>
      <c r="B8" s="4">
        <f>Reviewer!B8</f>
        <v>0</v>
      </c>
      <c r="C8" s="10" t="str">
        <f>Results!C8</f>
        <v>Wrong</v>
      </c>
      <c r="D8" s="10">
        <f>IF(B8="C",1,0)</f>
        <v>0</v>
      </c>
      <c r="F8" s="25">
        <f>F3/15</f>
        <v>0</v>
      </c>
      <c r="G8" s="25"/>
      <c r="H8" s="25"/>
    </row>
    <row r="9" spans="1:8" ht="41" customHeight="1">
      <c r="A9" s="8">
        <v>6</v>
      </c>
      <c r="B9" s="4">
        <f>Reviewer!B9</f>
        <v>0</v>
      </c>
      <c r="C9" s="10" t="str">
        <f>Results!C9</f>
        <v>Wrong</v>
      </c>
      <c r="D9" s="10">
        <f>IF(B9="D",1,0)</f>
        <v>0</v>
      </c>
      <c r="F9" s="25"/>
      <c r="G9" s="25"/>
      <c r="H9" s="25"/>
    </row>
    <row r="10" spans="1:8" ht="41" customHeight="1">
      <c r="A10" s="8">
        <v>7</v>
      </c>
      <c r="B10" s="4">
        <f>Reviewer!B10</f>
        <v>0</v>
      </c>
      <c r="C10" s="10" t="str">
        <f>Results!C10</f>
        <v>Wrong</v>
      </c>
      <c r="D10" s="10">
        <f>IF(B10="D",1,0)</f>
        <v>0</v>
      </c>
      <c r="F10" s="25"/>
      <c r="G10" s="25"/>
      <c r="H10" s="25"/>
    </row>
    <row r="11" spans="1:8" ht="41" customHeight="1">
      <c r="A11" s="8">
        <v>8</v>
      </c>
      <c r="B11" s="4">
        <f>Reviewer!B11</f>
        <v>0</v>
      </c>
      <c r="C11" s="10" t="str">
        <f>Results!C11</f>
        <v>Wrong</v>
      </c>
      <c r="D11" s="10">
        <f>IF(B11="A",1,0)</f>
        <v>0</v>
      </c>
      <c r="F11" s="26" t="s">
        <v>7</v>
      </c>
      <c r="G11" s="26"/>
      <c r="H11" s="26"/>
    </row>
    <row r="12" spans="1:8" ht="41" customHeight="1">
      <c r="A12" s="8">
        <v>9</v>
      </c>
      <c r="B12" s="4">
        <f>Reviewer!B12</f>
        <v>0</v>
      </c>
      <c r="C12" s="10" t="str">
        <f>Results!C12</f>
        <v>Wrong</v>
      </c>
      <c r="D12" s="10">
        <f>IF(B12="C",1,0)</f>
        <v>0</v>
      </c>
    </row>
    <row r="13" spans="1:8" ht="41" customHeight="1">
      <c r="A13" s="8">
        <v>10</v>
      </c>
      <c r="B13" s="4">
        <f>Reviewer!B13</f>
        <v>0</v>
      </c>
      <c r="C13" s="10" t="str">
        <f>Results!C13</f>
        <v>Wrong</v>
      </c>
      <c r="D13" s="10">
        <f>IF(B13="D",1,0)</f>
        <v>0</v>
      </c>
    </row>
    <row r="14" spans="1:8" ht="41" customHeight="1">
      <c r="A14" s="8">
        <v>11</v>
      </c>
      <c r="B14" s="13">
        <f>Reviewer!B20</f>
        <v>0</v>
      </c>
      <c r="C14" s="10" t="str">
        <f>Results!C14</f>
        <v>Wrong</v>
      </c>
      <c r="D14" s="10">
        <f>IF(B14=9,1,0)</f>
        <v>0</v>
      </c>
    </row>
    <row r="15" spans="1:8" ht="41" customHeight="1">
      <c r="A15" s="8">
        <v>12</v>
      </c>
      <c r="B15" s="13">
        <f>Reviewer!B21</f>
        <v>0</v>
      </c>
      <c r="C15" s="10" t="str">
        <f>Results!C15</f>
        <v>Wrong</v>
      </c>
      <c r="D15" s="10">
        <f>IF(B15=4,1,0)</f>
        <v>0</v>
      </c>
    </row>
    <row r="16" spans="1:8" ht="41" customHeight="1">
      <c r="A16" s="8">
        <v>13</v>
      </c>
      <c r="B16" s="13">
        <f>Reviewer!B22</f>
        <v>0</v>
      </c>
      <c r="C16" s="10" t="str">
        <f>Results!C16</f>
        <v>Wrong</v>
      </c>
      <c r="D16" s="10">
        <f>IF(B16=32,1,0)</f>
        <v>0</v>
      </c>
    </row>
    <row r="17" spans="1:4" ht="41" customHeight="1">
      <c r="A17" s="8">
        <v>14</v>
      </c>
      <c r="B17" s="11">
        <f>Reviewer!B23</f>
        <v>0</v>
      </c>
      <c r="C17" s="10" t="str">
        <f>Results!C17</f>
        <v>Wrong</v>
      </c>
      <c r="D17" s="10">
        <f>IF(B17=3,1,0)</f>
        <v>0</v>
      </c>
    </row>
    <row r="18" spans="1:4" ht="41" customHeight="1">
      <c r="A18" s="8">
        <v>15</v>
      </c>
      <c r="B18" s="11">
        <f>Reviewer!B24</f>
        <v>0</v>
      </c>
      <c r="C18" s="10" t="str">
        <f>Results!C18</f>
        <v>Wrong</v>
      </c>
      <c r="D18" s="10">
        <f>IF(B18=10,1,0)</f>
        <v>0</v>
      </c>
    </row>
  </sheetData>
  <sheetProtection selectLockedCells="1" selectUnlockedCells="1"/>
  <mergeCells count="7">
    <mergeCell ref="F11:H11"/>
    <mergeCell ref="A1:C1"/>
    <mergeCell ref="A2:C2"/>
    <mergeCell ref="F2:H2"/>
    <mergeCell ref="F3:H5"/>
    <mergeCell ref="F7:H7"/>
    <mergeCell ref="F8:H10"/>
  </mergeCells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Reviewer</vt:lpstr>
      <vt:lpstr>Results</vt:lpstr>
      <vt:lpstr>Reviewer 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Nerbie Mendoza</dc:creator>
  <cp:lastModifiedBy>Lemuel Nerbie Mendoza</cp:lastModifiedBy>
  <dcterms:created xsi:type="dcterms:W3CDTF">2015-08-04T10:52:54Z</dcterms:created>
  <dcterms:modified xsi:type="dcterms:W3CDTF">2015-10-05T06:04:24Z</dcterms:modified>
</cp:coreProperties>
</file>