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4900" windowHeight="15600" tabRatio="500" firstSheet="1" activeTab="1"/>
  </bookViews>
  <sheets>
    <sheet name="Results" sheetId="4" state="hidden" r:id="rId1"/>
    <sheet name="Reviewer" sheetId="1" r:id="rId2"/>
    <sheet name="Reviewer Results" sheetId="6" r:id="rId3"/>
  </sheets>
  <definedNames>
    <definedName name="_GoBack" localSheetId="1">Reviewer!$D$39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4" l="1"/>
  <c r="B5" i="6"/>
  <c r="B6" i="4"/>
  <c r="B6" i="6"/>
  <c r="B7" i="4"/>
  <c r="B7" i="6"/>
  <c r="B8" i="4"/>
  <c r="B8" i="6"/>
  <c r="B9" i="4"/>
  <c r="B9" i="6"/>
  <c r="B10" i="4"/>
  <c r="B10" i="6"/>
  <c r="B11" i="4"/>
  <c r="B11" i="6"/>
  <c r="B12" i="4"/>
  <c r="B12" i="6"/>
  <c r="B13" i="4"/>
  <c r="B13" i="6"/>
  <c r="B14" i="4"/>
  <c r="B14" i="6"/>
  <c r="B15" i="4"/>
  <c r="B15" i="6"/>
  <c r="B16" i="4"/>
  <c r="B16" i="6"/>
  <c r="B17" i="4"/>
  <c r="B17" i="6"/>
  <c r="B18" i="4"/>
  <c r="B18" i="6"/>
  <c r="B19" i="4"/>
  <c r="B19" i="6"/>
  <c r="B20" i="4"/>
  <c r="B20" i="6"/>
  <c r="B21" i="4"/>
  <c r="B21" i="6"/>
  <c r="B22" i="4"/>
  <c r="B22" i="6"/>
  <c r="B23" i="4"/>
  <c r="B23" i="6"/>
  <c r="B24" i="4"/>
  <c r="B24" i="6"/>
  <c r="B25" i="4"/>
  <c r="B25" i="6"/>
  <c r="B26" i="4"/>
  <c r="B26" i="6"/>
  <c r="B27" i="4"/>
  <c r="B27" i="6"/>
  <c r="B28" i="4"/>
  <c r="B28" i="6"/>
  <c r="B29" i="4"/>
  <c r="B29" i="6"/>
  <c r="B30" i="4"/>
  <c r="B30" i="6"/>
  <c r="B31" i="4"/>
  <c r="B31" i="6"/>
  <c r="B32" i="4"/>
  <c r="B32" i="6"/>
  <c r="B33" i="4"/>
  <c r="B33" i="6"/>
  <c r="B34" i="4"/>
  <c r="B34" i="6"/>
  <c r="B35" i="4"/>
  <c r="B35" i="6"/>
  <c r="B36" i="4"/>
  <c r="B36" i="6"/>
  <c r="B37" i="4"/>
  <c r="B37" i="6"/>
  <c r="B38" i="4"/>
  <c r="B38" i="6"/>
  <c r="B4" i="4"/>
  <c r="B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4" i="6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F3" i="4"/>
  <c r="F3" i="6"/>
  <c r="F8" i="6"/>
  <c r="F8" i="4"/>
  <c r="D18" i="6"/>
  <c r="D17" i="6"/>
  <c r="D16" i="6"/>
  <c r="D15" i="6"/>
  <c r="D14" i="6"/>
  <c r="D13" i="6"/>
  <c r="D12" i="6"/>
  <c r="D11" i="6"/>
  <c r="D10" i="6"/>
  <c r="D9" i="6"/>
  <c r="D4" i="6"/>
  <c r="D5" i="6"/>
  <c r="D6" i="6"/>
  <c r="D7" i="6"/>
  <c r="D8" i="6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</calcChain>
</file>

<file path=xl/sharedStrings.xml><?xml version="1.0" encoding="utf-8"?>
<sst xmlns="http://schemas.openxmlformats.org/spreadsheetml/2006/main" count="237" uniqueCount="158">
  <si>
    <t>REVIEWER</t>
  </si>
  <si>
    <t>Your Answer</t>
  </si>
  <si>
    <t>ITEM NUMBER</t>
  </si>
  <si>
    <t>YOUR ANSWER</t>
  </si>
  <si>
    <t>REMARKS</t>
  </si>
  <si>
    <t>Your Score:</t>
  </si>
  <si>
    <t>You got</t>
  </si>
  <si>
    <t>of the reviewer</t>
  </si>
  <si>
    <t>SEE THE RESULTS</t>
  </si>
  <si>
    <t>END OF REVIEWER</t>
  </si>
  <si>
    <t>A</t>
  </si>
  <si>
    <t>B</t>
  </si>
  <si>
    <t>C</t>
  </si>
  <si>
    <t>D</t>
  </si>
  <si>
    <t>CHOICES</t>
  </si>
  <si>
    <t>1</t>
  </si>
  <si>
    <t>3</t>
  </si>
  <si>
    <t>Give the value of N</t>
  </si>
  <si>
    <t>MATHEMATICS 6</t>
  </si>
  <si>
    <t>What is the percentage in “80% of 200 is 160”?</t>
  </si>
  <si>
    <t>What element is missing in “______ is what 50% of 700”?</t>
  </si>
  <si>
    <t>Which of the following represents a cylinder?</t>
  </si>
  <si>
    <t>What geometric figure is being described as two lines that never intersect?</t>
  </si>
  <si>
    <t>How many right angle/s are there in a right triangle?</t>
  </si>
  <si>
    <t>How many point/s can two lines intersect at?</t>
  </si>
  <si>
    <t>What is the sum of angles in a triangle?</t>
  </si>
  <si>
    <t>How many edges are there in a cube?</t>
  </si>
  <si>
    <t>90 + 3 × 5 – 2 = N</t>
  </si>
  <si>
    <t>54.908 × 2.1 = N</t>
  </si>
  <si>
    <t>21.06 ÷ 0.4 = N</t>
  </si>
  <si>
    <t>3/8 + 2  1/6 = N</t>
  </si>
  <si>
    <r>
      <t>4 × (17 – 9) + 3</t>
    </r>
    <r>
      <rPr>
        <vertAlign val="superscript"/>
        <sz val="24"/>
        <color theme="1"/>
        <rFont val="Rockwell"/>
      </rPr>
      <t>2</t>
    </r>
    <r>
      <rPr>
        <sz val="24"/>
        <color theme="1"/>
        <rFont val="Rockwell"/>
      </rPr>
      <t>= N</t>
    </r>
  </si>
  <si>
    <t>9  8/12 - 1  1/6 = N</t>
  </si>
  <si>
    <t xml:space="preserve">(-54) + (-16) = N </t>
  </si>
  <si>
    <t>(-10) – (-11) = N</t>
  </si>
  <si>
    <t>(-21)(+7)(-2) = N</t>
  </si>
  <si>
    <t>(-45) ÷ (+9) = N</t>
  </si>
  <si>
    <t>What is the area of a rectangle that is 6 cm wide and 14 cm long?</t>
  </si>
  <si>
    <t>What is the perimeter of an isosceles triangle if a leg measure 3.7dm and a base of 5dm?</t>
  </si>
  <si>
    <t>How many meters of fencing materials are needed for a rectangular garden that is 11.6 meters wide and 19 meters long?</t>
  </si>
  <si>
    <t xml:space="preserve">What is the circumference of a circle if the diameter measures 2.3 dm? </t>
  </si>
  <si>
    <t>What is the measure of the edge of a cube if its volume is 1 cubic inch?</t>
  </si>
  <si>
    <t>What is the surface area of the cube if its edge measures 2cm?</t>
  </si>
  <si>
    <t>How many centimeters are there in a kilometer?</t>
  </si>
  <si>
    <t>Which of the following measurements is the greatest?</t>
  </si>
  <si>
    <t>How many years are there in 28 months?</t>
  </si>
  <si>
    <t>What will be the time 50 minutes after 3:30pm?</t>
  </si>
  <si>
    <t>What date will it be 17 days after September 22?</t>
  </si>
  <si>
    <t>The ratio of boys to girls in a group is 1:5. If there are 9 boys the group, how persons are there in the group?</t>
  </si>
  <si>
    <t>A pack of batteries is on sale at 25% off its original price. How much is the discount if the original price is P180.00?</t>
  </si>
  <si>
    <t>How many square tiles can fit on a floor that is 15 feet wide and 25 feet long if each tile has an area of 1 square foot?</t>
  </si>
  <si>
    <t>How many days are there in 4 ordinary years</t>
  </si>
  <si>
    <t>rate</t>
  </si>
  <si>
    <t>percentage</t>
  </si>
  <si>
    <t>base</t>
  </si>
  <si>
    <t>ratio</t>
  </si>
  <si>
    <t>ball</t>
  </si>
  <si>
    <t>ring</t>
  </si>
  <si>
    <t>tin can</t>
  </si>
  <si>
    <t>box</t>
  </si>
  <si>
    <t>perpendicular lines</t>
  </si>
  <si>
    <t>parallel lines</t>
  </si>
  <si>
    <t>intersecting lines</t>
  </si>
  <si>
    <t>line segment</t>
  </si>
  <si>
    <t>0</t>
  </si>
  <si>
    <t>2</t>
  </si>
  <si>
    <t>prism</t>
  </si>
  <si>
    <t>pyramid</t>
  </si>
  <si>
    <t>cube</t>
  </si>
  <si>
    <t>463</t>
  </si>
  <si>
    <t>103</t>
  </si>
  <si>
    <t>279</t>
  </si>
  <si>
    <t>100</t>
  </si>
  <si>
    <t>41</t>
  </si>
  <si>
    <t>68</t>
  </si>
  <si>
    <t>75</t>
  </si>
  <si>
    <t>97</t>
  </si>
  <si>
    <t>115.3068</t>
  </si>
  <si>
    <t>11.53068</t>
  </si>
  <si>
    <t>1153.068</t>
  </si>
  <si>
    <t>1.153068</t>
  </si>
  <si>
    <t>52.65</t>
  </si>
  <si>
    <t>5.265</t>
  </si>
  <si>
    <t>0.5265</t>
  </si>
  <si>
    <t>0.05265</t>
  </si>
  <si>
    <t>What is the volume of a rectangular prism if the length, width and height is 8in, 2in and 5in respectively?</t>
  </si>
  <si>
    <t>13/24</t>
  </si>
  <si>
    <t>1  13/24</t>
  </si>
  <si>
    <t>2  13/24</t>
  </si>
  <si>
    <t>3  13/24</t>
  </si>
  <si>
    <t>8  1/2</t>
  </si>
  <si>
    <t>9  1/2</t>
  </si>
  <si>
    <t>10 1/2</t>
  </si>
  <si>
    <t>11  1/2</t>
  </si>
  <si>
    <t>20 sq. cm</t>
  </si>
  <si>
    <t>40 sq. cm</t>
  </si>
  <si>
    <t>84 sq. cm</t>
  </si>
  <si>
    <t>48 sq. cm</t>
  </si>
  <si>
    <t>8.7 dm</t>
  </si>
  <si>
    <t>12.4 dm</t>
  </si>
  <si>
    <t>18.5 dm</t>
  </si>
  <si>
    <t>22.2 dm</t>
  </si>
  <si>
    <t>220.4 m</t>
  </si>
  <si>
    <t>122.4 m</t>
  </si>
  <si>
    <t>61.2 m</t>
  </si>
  <si>
    <t>30.6 m</t>
  </si>
  <si>
    <t>7.222 dm</t>
  </si>
  <si>
    <t>3.611 dm</t>
  </si>
  <si>
    <t>4.153 dm</t>
  </si>
  <si>
    <t>5.153 dm</t>
  </si>
  <si>
    <t>15 cu. in.</t>
  </si>
  <si>
    <t>50 cu. in.</t>
  </si>
  <si>
    <t>51 cu. In.</t>
  </si>
  <si>
    <t>1 inch</t>
  </si>
  <si>
    <t>1 cube</t>
  </si>
  <si>
    <t>1 cm</t>
  </si>
  <si>
    <t>1 m</t>
  </si>
  <si>
    <t>8 sq. cm.</t>
  </si>
  <si>
    <t>16 sq. cm.</t>
  </si>
  <si>
    <t>24 sq. cm.</t>
  </si>
  <si>
    <t>32 sq. cm</t>
  </si>
  <si>
    <t>10 000</t>
  </si>
  <si>
    <t>100 000</t>
  </si>
  <si>
    <t>1 000 000</t>
  </si>
  <si>
    <t>1 000</t>
  </si>
  <si>
    <t>1 hg</t>
  </si>
  <si>
    <t>10 cg</t>
  </si>
  <si>
    <t>100g</t>
  </si>
  <si>
    <t>1000mg</t>
  </si>
  <si>
    <t>2 yrs. 2 mos.</t>
  </si>
  <si>
    <t>2 yrs. 3 mos.</t>
  </si>
  <si>
    <t>2 yrs. 4 mos.</t>
  </si>
  <si>
    <t>2 yrs. 5 mos.</t>
  </si>
  <si>
    <t>3:80 pm</t>
  </si>
  <si>
    <t>4:30pm</t>
  </si>
  <si>
    <t>4:40pm</t>
  </si>
  <si>
    <t>4:20pm</t>
  </si>
  <si>
    <t>Oct. 8</t>
  </si>
  <si>
    <t>Oct. 9</t>
  </si>
  <si>
    <t>Oct. 10</t>
  </si>
  <si>
    <t>Oct. 11</t>
  </si>
  <si>
    <t>1461 days</t>
  </si>
  <si>
    <t>1464 days</t>
  </si>
  <si>
    <t>1465 days</t>
  </si>
  <si>
    <t>P90</t>
  </si>
  <si>
    <t>P45</t>
  </si>
  <si>
    <t>P35</t>
  </si>
  <si>
    <t>375 tiles</t>
  </si>
  <si>
    <t>40 tiles</t>
  </si>
  <si>
    <t>80 tiles</t>
  </si>
  <si>
    <t>20 tiles</t>
  </si>
  <si>
    <t>80 cu. in.</t>
  </si>
  <si>
    <t>P50</t>
  </si>
  <si>
    <t>1463 days</t>
  </si>
  <si>
    <t>Questions</t>
  </si>
  <si>
    <t>c</t>
  </si>
  <si>
    <t>What solid figure has a circular base and one vertex?</t>
  </si>
  <si>
    <t>cone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</si>
</sst>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scheme val="minor"/>
    </font>
    <font>
      <b/>
      <sz val="48"/>
      <color theme="1"/>
      <name val="Rockwell"/>
    </font>
    <font>
      <b/>
      <sz val="22"/>
      <color theme="1"/>
      <name val="Rockwell"/>
    </font>
    <font>
      <b/>
      <sz val="20"/>
      <color theme="1"/>
      <name val="Rockwell"/>
    </font>
    <font>
      <sz val="24"/>
      <color theme="1"/>
      <name val="Rockwell"/>
    </font>
    <font>
      <b/>
      <sz val="24"/>
      <color theme="1"/>
      <name val="Rockwell"/>
    </font>
    <font>
      <b/>
      <sz val="26"/>
      <color theme="1"/>
      <name val="Rockwell"/>
    </font>
    <font>
      <b/>
      <sz val="36"/>
      <color theme="1"/>
      <name val="Rockwell"/>
    </font>
    <font>
      <b/>
      <sz val="36"/>
      <color rgb="FFFF0000"/>
      <name val="Rockwell"/>
    </font>
    <font>
      <b/>
      <sz val="24"/>
      <color rgb="FFFF0000"/>
      <name val="Rockwell"/>
    </font>
    <font>
      <b/>
      <i/>
      <sz val="36"/>
      <color theme="1"/>
      <name val="Rockwel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36"/>
      <color rgb="FFFF0000"/>
      <name val="Rockwell"/>
    </font>
    <font>
      <sz val="36"/>
      <color theme="1"/>
      <name val="Rockwell"/>
    </font>
    <font>
      <b/>
      <sz val="72"/>
      <color rgb="FFFF0000"/>
      <name val="Rockwell"/>
    </font>
    <font>
      <b/>
      <sz val="48"/>
      <color rgb="FFFF0000"/>
      <name val="Rockwell"/>
    </font>
    <font>
      <b/>
      <sz val="22"/>
      <color rgb="FFFF0000"/>
      <name val="Rockwell"/>
    </font>
    <font>
      <b/>
      <sz val="20"/>
      <color rgb="FFFF0000"/>
      <name val="Rockwell"/>
    </font>
    <font>
      <b/>
      <sz val="22"/>
      <color theme="0"/>
      <name val="Rockwell"/>
    </font>
    <font>
      <sz val="14"/>
      <color theme="1"/>
      <name val="Rockwell"/>
    </font>
    <font>
      <sz val="18"/>
      <color theme="1"/>
      <name val="Rockwell"/>
    </font>
    <font>
      <sz val="20"/>
      <color theme="1"/>
      <name val="Rockwell"/>
    </font>
    <font>
      <sz val="22"/>
      <color theme="1"/>
      <name val="Rockwell"/>
    </font>
    <font>
      <vertAlign val="superscript"/>
      <sz val="24"/>
      <color theme="1"/>
      <name val="Rockwell"/>
    </font>
    <font>
      <sz val="22"/>
      <color rgb="FF000000"/>
      <name val="Rockwell"/>
    </font>
    <font>
      <b/>
      <u/>
      <sz val="72"/>
      <color theme="10"/>
      <name val="Rockwell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2" fillId="0" borderId="0" xfId="0" applyFont="1"/>
    <xf numFmtId="0" fontId="6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5" fillId="0" borderId="0" xfId="0" applyFont="1" applyAlignment="1">
      <alignment vertical="center"/>
    </xf>
    <xf numFmtId="0" fontId="25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wrapText="1" shrinkToFit="1"/>
    </xf>
    <xf numFmtId="0" fontId="6" fillId="0" borderId="0" xfId="0" applyFont="1" applyAlignment="1">
      <alignment wrapText="1" shrinkToFit="1"/>
    </xf>
    <xf numFmtId="0" fontId="0" fillId="0" borderId="0" xfId="0" applyAlignment="1">
      <alignment wrapText="1" shrinkToFit="1"/>
    </xf>
    <xf numFmtId="0" fontId="21" fillId="5" borderId="0" xfId="0" applyFont="1" applyFill="1" applyAlignment="1">
      <alignment horizontal="center" vertical="center" wrapText="1" shrinkToFit="1"/>
    </xf>
    <xf numFmtId="0" fontId="21" fillId="4" borderId="0" xfId="0" applyFont="1" applyFill="1" applyAlignment="1">
      <alignment horizontal="center" vertical="center" wrapText="1" shrinkToFit="1"/>
    </xf>
    <xf numFmtId="0" fontId="21" fillId="3" borderId="0" xfId="0" applyFont="1" applyFill="1" applyAlignment="1">
      <alignment horizontal="center" vertical="center" wrapText="1" shrinkToFit="1"/>
    </xf>
    <xf numFmtId="0" fontId="21" fillId="2" borderId="0" xfId="0" applyFont="1" applyFill="1" applyAlignment="1">
      <alignment horizontal="center" vertical="center" wrapText="1" shrinkToFit="1"/>
    </xf>
    <xf numFmtId="9" fontId="6" fillId="0" borderId="0" xfId="0" applyNumberFormat="1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49" fontId="6" fillId="0" borderId="0" xfId="0" applyNumberFormat="1" applyFont="1" applyAlignment="1">
      <alignment horizontal="center" vertical="center" wrapText="1" shrinkToFit="1"/>
    </xf>
    <xf numFmtId="0" fontId="25" fillId="0" borderId="0" xfId="0" applyFont="1" applyAlignment="1">
      <alignment horizontal="center" vertical="center" wrapText="1" shrinkToFit="1"/>
    </xf>
    <xf numFmtId="0" fontId="23" fillId="0" borderId="0" xfId="0" applyFont="1" applyAlignment="1">
      <alignment horizontal="center" vertical="center" wrapText="1" shrinkToFit="1"/>
    </xf>
    <xf numFmtId="0" fontId="22" fillId="0" borderId="0" xfId="0" applyFont="1" applyAlignment="1">
      <alignment horizontal="center" vertical="center" wrapText="1" shrinkToFit="1"/>
    </xf>
    <xf numFmtId="0" fontId="25" fillId="0" borderId="0" xfId="0" applyFont="1" applyAlignment="1">
      <alignment wrapText="1" shrinkToFit="1"/>
    </xf>
    <xf numFmtId="0" fontId="24" fillId="0" borderId="0" xfId="0" applyFont="1" applyAlignment="1">
      <alignment wrapText="1" shrinkToFit="1"/>
    </xf>
    <xf numFmtId="0" fontId="23" fillId="0" borderId="0" xfId="0" applyFont="1" applyAlignment="1">
      <alignment wrapText="1" shrinkToFit="1"/>
    </xf>
    <xf numFmtId="0" fontId="27" fillId="0" borderId="0" xfId="0" applyFont="1" applyAlignment="1">
      <alignment horizontal="center" vertical="center" wrapText="1" shrinkToFi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9" fontId="17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 wrapText="1" shrinkToFit="1"/>
    </xf>
    <xf numFmtId="0" fontId="18" fillId="0" borderId="0" xfId="0" applyFont="1" applyAlignment="1">
      <alignment horizontal="center"/>
    </xf>
    <xf numFmtId="0" fontId="28" fillId="0" borderId="0" xfId="14" applyFont="1" applyAlignment="1">
      <alignment horizontal="center" vertical="center"/>
    </xf>
    <xf numFmtId="0" fontId="12" fillId="0" borderId="0" xfId="0" applyFont="1" applyBorder="1" applyAlignment="1">
      <alignment horizontal="left"/>
    </xf>
  </cellXfs>
  <cellStyles count="21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15" workbookViewId="0">
      <selection activeCell="D15" sqref="D1:E1048576"/>
    </sheetView>
  </sheetViews>
  <sheetFormatPr baseColWidth="10" defaultRowHeight="41" customHeight="1" x14ac:dyDescent="0"/>
  <cols>
    <col min="1" max="1" width="20" customWidth="1"/>
    <col min="2" max="2" width="50.5" style="8" customWidth="1"/>
    <col min="3" max="3" width="32.83203125" customWidth="1"/>
    <col min="4" max="5" width="10.83203125" hidden="1" customWidth="1"/>
    <col min="8" max="8" width="21.33203125" customWidth="1"/>
  </cols>
  <sheetData>
    <row r="1" spans="1:8" ht="62" customHeight="1">
      <c r="A1" s="37" t="s">
        <v>18</v>
      </c>
      <c r="B1" s="37"/>
      <c r="C1" s="37"/>
    </row>
    <row r="2" spans="1:8" ht="28" customHeight="1">
      <c r="A2" s="38" t="s">
        <v>0</v>
      </c>
      <c r="B2" s="38"/>
      <c r="C2" s="38"/>
      <c r="F2" s="39" t="s">
        <v>5</v>
      </c>
      <c r="G2" s="39"/>
      <c r="H2" s="39"/>
    </row>
    <row r="3" spans="1:8" ht="28" customHeight="1">
      <c r="A3" s="10" t="s">
        <v>2</v>
      </c>
      <c r="B3" s="11" t="s">
        <v>3</v>
      </c>
      <c r="C3" s="12" t="s">
        <v>4</v>
      </c>
      <c r="F3" s="40">
        <f>SUM(C4:C38)</f>
        <v>0</v>
      </c>
      <c r="G3" s="40"/>
      <c r="H3" s="40"/>
    </row>
    <row r="4" spans="1:8" ht="41" customHeight="1">
      <c r="A4" s="7">
        <v>1</v>
      </c>
      <c r="B4" s="4">
        <f>Reviewer!B4</f>
        <v>0</v>
      </c>
      <c r="C4" s="9">
        <f>IF(B4=E4,1,0)</f>
        <v>0</v>
      </c>
      <c r="D4" s="9">
        <f>IF(B4="C",1,0)</f>
        <v>0</v>
      </c>
      <c r="E4" s="13" t="s">
        <v>12</v>
      </c>
      <c r="F4" s="40"/>
      <c r="G4" s="40"/>
      <c r="H4" s="40"/>
    </row>
    <row r="5" spans="1:8" ht="41" customHeight="1">
      <c r="A5" s="7">
        <v>2</v>
      </c>
      <c r="B5" s="4">
        <f>Reviewer!B5</f>
        <v>0</v>
      </c>
      <c r="C5" s="9">
        <f t="shared" ref="C5:C38" si="0">IF(B5=E5,1,0)</f>
        <v>0</v>
      </c>
      <c r="D5" s="9">
        <f>IF(B5="B",1,0)</f>
        <v>0</v>
      </c>
      <c r="E5" s="13" t="s">
        <v>11</v>
      </c>
      <c r="F5" s="40"/>
      <c r="G5" s="40"/>
      <c r="H5" s="40"/>
    </row>
    <row r="6" spans="1:8" ht="41" customHeight="1">
      <c r="A6" s="7">
        <v>3</v>
      </c>
      <c r="B6" s="4">
        <f>Reviewer!B6</f>
        <v>0</v>
      </c>
      <c r="C6" s="9">
        <f t="shared" si="0"/>
        <v>0</v>
      </c>
      <c r="D6" s="9">
        <f>IF(B6="C",1,0)</f>
        <v>0</v>
      </c>
      <c r="E6" s="13" t="s">
        <v>12</v>
      </c>
    </row>
    <row r="7" spans="1:8" ht="41" customHeight="1">
      <c r="A7" s="7">
        <v>4</v>
      </c>
      <c r="B7" s="4">
        <f>Reviewer!B7</f>
        <v>0</v>
      </c>
      <c r="C7" s="9">
        <f t="shared" si="0"/>
        <v>0</v>
      </c>
      <c r="D7" s="9">
        <f>IF(B7="C",1,0)</f>
        <v>0</v>
      </c>
      <c r="E7" s="13" t="s">
        <v>11</v>
      </c>
      <c r="F7" s="41" t="s">
        <v>6</v>
      </c>
      <c r="G7" s="41"/>
      <c r="H7" s="41"/>
    </row>
    <row r="8" spans="1:8" ht="41" customHeight="1">
      <c r="A8" s="7">
        <v>5</v>
      </c>
      <c r="B8" s="4">
        <f>Reviewer!B8</f>
        <v>0</v>
      </c>
      <c r="C8" s="9">
        <f t="shared" si="0"/>
        <v>0</v>
      </c>
      <c r="D8" s="9">
        <f>IF(B8="C",1,0)</f>
        <v>0</v>
      </c>
      <c r="E8" s="13" t="s">
        <v>10</v>
      </c>
      <c r="F8" s="42">
        <f>F3/35</f>
        <v>0</v>
      </c>
      <c r="G8" s="42"/>
      <c r="H8" s="42"/>
    </row>
    <row r="9" spans="1:8" ht="41" customHeight="1">
      <c r="A9" s="7">
        <v>6</v>
      </c>
      <c r="B9" s="4">
        <f>Reviewer!B9</f>
        <v>0</v>
      </c>
      <c r="C9" s="9">
        <f t="shared" si="0"/>
        <v>0</v>
      </c>
      <c r="D9" s="9">
        <f>IF(B9="D",1,0)</f>
        <v>0</v>
      </c>
      <c r="E9" s="13" t="s">
        <v>11</v>
      </c>
      <c r="F9" s="42"/>
      <c r="G9" s="42"/>
      <c r="H9" s="42"/>
    </row>
    <row r="10" spans="1:8" ht="41" customHeight="1">
      <c r="A10" s="7">
        <v>7</v>
      </c>
      <c r="B10" s="4">
        <f>Reviewer!B10</f>
        <v>0</v>
      </c>
      <c r="C10" s="9">
        <f t="shared" si="0"/>
        <v>0</v>
      </c>
      <c r="D10" s="9">
        <f>IF(B10="D",1,0)</f>
        <v>0</v>
      </c>
      <c r="E10" s="13" t="s">
        <v>11</v>
      </c>
      <c r="F10" s="42"/>
      <c r="G10" s="42"/>
      <c r="H10" s="42"/>
    </row>
    <row r="11" spans="1:8" ht="41" customHeight="1">
      <c r="A11" s="7">
        <v>8</v>
      </c>
      <c r="B11" s="4">
        <f>Reviewer!B11</f>
        <v>0</v>
      </c>
      <c r="C11" s="9">
        <f t="shared" si="0"/>
        <v>0</v>
      </c>
      <c r="D11" s="9">
        <f>IF(B11="A",1,0)</f>
        <v>0</v>
      </c>
      <c r="E11" s="13" t="s">
        <v>13</v>
      </c>
      <c r="F11" s="36" t="s">
        <v>7</v>
      </c>
      <c r="G11" s="36"/>
      <c r="H11" s="36"/>
    </row>
    <row r="12" spans="1:8" ht="41" customHeight="1">
      <c r="A12" s="7">
        <v>9</v>
      </c>
      <c r="B12" s="4">
        <f>Reviewer!B12</f>
        <v>0</v>
      </c>
      <c r="C12" s="9">
        <f t="shared" si="0"/>
        <v>0</v>
      </c>
      <c r="D12" s="9">
        <f>IF(B12="C",1,0)</f>
        <v>0</v>
      </c>
      <c r="E12" s="13" t="s">
        <v>155</v>
      </c>
    </row>
    <row r="13" spans="1:8" ht="41" customHeight="1">
      <c r="A13" s="7">
        <v>10</v>
      </c>
      <c r="B13" s="4">
        <f>Reviewer!B14</f>
        <v>0</v>
      </c>
      <c r="C13" s="9">
        <f t="shared" si="0"/>
        <v>0</v>
      </c>
      <c r="D13" s="9">
        <f>IF(B13="D",1,0)</f>
        <v>0</v>
      </c>
      <c r="E13" s="13" t="s">
        <v>11</v>
      </c>
    </row>
    <row r="14" spans="1:8" ht="41" customHeight="1">
      <c r="A14" s="7">
        <v>11</v>
      </c>
      <c r="B14" s="4">
        <f>Reviewer!B15</f>
        <v>0</v>
      </c>
      <c r="C14" s="9">
        <f t="shared" si="0"/>
        <v>0</v>
      </c>
      <c r="D14" s="9">
        <f>IF(B14=9,1,0)</f>
        <v>0</v>
      </c>
      <c r="E14" s="13" t="s">
        <v>10</v>
      </c>
    </row>
    <row r="15" spans="1:8" ht="41" customHeight="1">
      <c r="A15" s="7">
        <v>12</v>
      </c>
      <c r="B15" s="4">
        <f>Reviewer!B16</f>
        <v>0</v>
      </c>
      <c r="C15" s="9">
        <f t="shared" si="0"/>
        <v>0</v>
      </c>
      <c r="D15" s="9">
        <f>IF(B15=4,1,0)</f>
        <v>0</v>
      </c>
      <c r="E15" s="13" t="s">
        <v>12</v>
      </c>
    </row>
    <row r="16" spans="1:8" ht="41" customHeight="1">
      <c r="A16" s="7">
        <v>13</v>
      </c>
      <c r="B16" s="4">
        <f>Reviewer!B17</f>
        <v>0</v>
      </c>
      <c r="C16" s="9">
        <f t="shared" si="0"/>
        <v>0</v>
      </c>
      <c r="D16" s="9">
        <f>IF(B16=32,1,0)</f>
        <v>0</v>
      </c>
      <c r="E16" s="13" t="s">
        <v>10</v>
      </c>
    </row>
    <row r="17" spans="1:5" ht="41" customHeight="1">
      <c r="A17" s="7">
        <v>14</v>
      </c>
      <c r="B17" s="4">
        <f>Reviewer!B18</f>
        <v>0</v>
      </c>
      <c r="C17" s="9">
        <f t="shared" si="0"/>
        <v>0</v>
      </c>
      <c r="D17" s="9">
        <f>IF(B17=3,1,0)</f>
        <v>0</v>
      </c>
      <c r="E17" s="13" t="s">
        <v>12</v>
      </c>
    </row>
    <row r="18" spans="1:5" ht="41" customHeight="1">
      <c r="A18" s="7">
        <v>15</v>
      </c>
      <c r="B18" s="4">
        <f>Reviewer!B19</f>
        <v>0</v>
      </c>
      <c r="C18" s="9">
        <f t="shared" si="0"/>
        <v>0</v>
      </c>
      <c r="D18" s="9">
        <f>IF(B18=10,1,0)</f>
        <v>0</v>
      </c>
      <c r="E18" s="13" t="s">
        <v>10</v>
      </c>
    </row>
    <row r="19" spans="1:5" ht="41" customHeight="1">
      <c r="A19" s="7">
        <v>16</v>
      </c>
      <c r="B19" s="4">
        <f>Reviewer!B20</f>
        <v>0</v>
      </c>
      <c r="C19" s="9">
        <f t="shared" si="0"/>
        <v>0</v>
      </c>
      <c r="E19" s="13" t="s">
        <v>11</v>
      </c>
    </row>
    <row r="20" spans="1:5" ht="41" customHeight="1">
      <c r="A20" s="7">
        <v>17</v>
      </c>
      <c r="B20" s="4">
        <f>Reviewer!B21</f>
        <v>0</v>
      </c>
      <c r="C20" s="9">
        <f t="shared" si="0"/>
        <v>0</v>
      </c>
      <c r="E20" s="13" t="s">
        <v>11</v>
      </c>
    </row>
    <row r="21" spans="1:5" ht="41" customHeight="1">
      <c r="A21" s="7">
        <v>18</v>
      </c>
      <c r="B21" s="4">
        <f>Reviewer!B22</f>
        <v>0</v>
      </c>
      <c r="C21" s="9">
        <f t="shared" si="0"/>
        <v>0</v>
      </c>
      <c r="E21" s="13" t="s">
        <v>11</v>
      </c>
    </row>
    <row r="22" spans="1:5" ht="41" customHeight="1">
      <c r="A22" s="7">
        <v>19</v>
      </c>
      <c r="B22" s="4">
        <f>Reviewer!B23</f>
        <v>0</v>
      </c>
      <c r="C22" s="9">
        <f t="shared" si="0"/>
        <v>0</v>
      </c>
      <c r="E22" s="13" t="s">
        <v>12</v>
      </c>
    </row>
    <row r="23" spans="1:5" ht="41" customHeight="1">
      <c r="A23" s="7">
        <v>20</v>
      </c>
      <c r="B23" s="4">
        <f>Reviewer!B24</f>
        <v>0</v>
      </c>
      <c r="C23" s="9">
        <f t="shared" si="0"/>
        <v>0</v>
      </c>
      <c r="E23" s="13" t="s">
        <v>13</v>
      </c>
    </row>
    <row r="24" spans="1:5" ht="41" customHeight="1">
      <c r="A24" s="7">
        <v>21</v>
      </c>
      <c r="B24" s="4">
        <f>Reviewer!B25</f>
        <v>0</v>
      </c>
      <c r="C24" s="9">
        <f t="shared" si="0"/>
        <v>0</v>
      </c>
      <c r="E24" s="13" t="s">
        <v>11</v>
      </c>
    </row>
    <row r="25" spans="1:5" ht="41" customHeight="1">
      <c r="A25" s="7">
        <v>22</v>
      </c>
      <c r="B25" s="4">
        <f>Reviewer!B26</f>
        <v>0</v>
      </c>
      <c r="C25" s="9">
        <f t="shared" si="0"/>
        <v>0</v>
      </c>
      <c r="E25" s="13" t="s">
        <v>12</v>
      </c>
    </row>
    <row r="26" spans="1:5" ht="41" customHeight="1">
      <c r="A26" s="7">
        <v>23</v>
      </c>
      <c r="B26" s="4">
        <f>Reviewer!B27</f>
        <v>0</v>
      </c>
      <c r="C26" s="9">
        <f t="shared" si="0"/>
        <v>0</v>
      </c>
      <c r="E26" s="13" t="s">
        <v>10</v>
      </c>
    </row>
    <row r="27" spans="1:5" ht="41" customHeight="1">
      <c r="A27" s="7">
        <v>24</v>
      </c>
      <c r="B27" s="4">
        <f>Reviewer!B28</f>
        <v>0</v>
      </c>
      <c r="C27" s="9">
        <f t="shared" si="0"/>
        <v>0</v>
      </c>
      <c r="E27" s="13" t="s">
        <v>13</v>
      </c>
    </row>
    <row r="28" spans="1:5" ht="41" customHeight="1">
      <c r="A28" s="7">
        <v>25</v>
      </c>
      <c r="B28" s="4">
        <f>Reviewer!B29</f>
        <v>0</v>
      </c>
      <c r="C28" s="9">
        <f t="shared" si="0"/>
        <v>0</v>
      </c>
      <c r="E28" s="13" t="s">
        <v>10</v>
      </c>
    </row>
    <row r="29" spans="1:5" ht="41" customHeight="1">
      <c r="A29" s="7">
        <v>26</v>
      </c>
      <c r="B29" s="4">
        <f>Reviewer!B30</f>
        <v>0</v>
      </c>
      <c r="C29" s="9">
        <f t="shared" si="0"/>
        <v>0</v>
      </c>
      <c r="E29" s="13" t="s">
        <v>12</v>
      </c>
    </row>
    <row r="30" spans="1:5" ht="41" customHeight="1">
      <c r="A30" s="7">
        <v>27</v>
      </c>
      <c r="B30" s="4">
        <f>Reviewer!B31</f>
        <v>0</v>
      </c>
      <c r="C30" s="9">
        <f t="shared" si="0"/>
        <v>0</v>
      </c>
      <c r="E30" s="13" t="s">
        <v>12</v>
      </c>
    </row>
    <row r="31" spans="1:5" ht="41" customHeight="1">
      <c r="A31" s="7">
        <v>28</v>
      </c>
      <c r="B31" s="4">
        <f>Reviewer!B32</f>
        <v>0</v>
      </c>
      <c r="C31" s="9">
        <f t="shared" si="0"/>
        <v>0</v>
      </c>
      <c r="E31" s="13" t="s">
        <v>10</v>
      </c>
    </row>
    <row r="32" spans="1:5" ht="41" customHeight="1">
      <c r="A32" s="7">
        <v>29</v>
      </c>
      <c r="B32" s="4">
        <f>Reviewer!B33</f>
        <v>0</v>
      </c>
      <c r="C32" s="9">
        <f t="shared" si="0"/>
        <v>0</v>
      </c>
      <c r="E32" s="13" t="s">
        <v>12</v>
      </c>
    </row>
    <row r="33" spans="1:5" ht="41" customHeight="1">
      <c r="A33" s="7">
        <v>30</v>
      </c>
      <c r="B33" s="4">
        <f>Reviewer!B34</f>
        <v>0</v>
      </c>
      <c r="C33" s="9">
        <f t="shared" si="0"/>
        <v>0</v>
      </c>
      <c r="E33" s="13" t="s">
        <v>11</v>
      </c>
    </row>
    <row r="34" spans="1:5" ht="41" customHeight="1">
      <c r="A34" s="7">
        <v>31</v>
      </c>
      <c r="B34" s="4">
        <f>Reviewer!B35</f>
        <v>0</v>
      </c>
      <c r="C34" s="9">
        <f t="shared" si="0"/>
        <v>0</v>
      </c>
      <c r="E34" s="13" t="s">
        <v>11</v>
      </c>
    </row>
    <row r="35" spans="1:5" ht="41" customHeight="1">
      <c r="A35" s="7">
        <v>32</v>
      </c>
      <c r="B35" s="4">
        <f>Reviewer!B36</f>
        <v>0</v>
      </c>
      <c r="C35" s="9">
        <f t="shared" si="0"/>
        <v>0</v>
      </c>
      <c r="E35" s="13" t="s">
        <v>13</v>
      </c>
    </row>
    <row r="36" spans="1:5" ht="41" customHeight="1">
      <c r="A36" s="7">
        <v>33</v>
      </c>
      <c r="B36" s="4">
        <f>Reviewer!B37</f>
        <v>0</v>
      </c>
      <c r="C36" s="9">
        <f t="shared" si="0"/>
        <v>0</v>
      </c>
      <c r="E36" s="13" t="s">
        <v>11</v>
      </c>
    </row>
    <row r="37" spans="1:5" ht="41" customHeight="1">
      <c r="A37" s="7">
        <v>34</v>
      </c>
      <c r="B37" s="4">
        <f>Reviewer!B38</f>
        <v>0</v>
      </c>
      <c r="C37" s="9">
        <f t="shared" si="0"/>
        <v>0</v>
      </c>
      <c r="E37" s="13" t="s">
        <v>12</v>
      </c>
    </row>
    <row r="38" spans="1:5" ht="41" customHeight="1">
      <c r="A38" s="7">
        <v>35</v>
      </c>
      <c r="B38" s="4">
        <f>Reviewer!B39</f>
        <v>0</v>
      </c>
      <c r="C38" s="9">
        <f t="shared" si="0"/>
        <v>0</v>
      </c>
      <c r="E38" s="13" t="s">
        <v>10</v>
      </c>
    </row>
  </sheetData>
  <sheetProtection selectLockedCells="1" selectUnlockedCells="1"/>
  <mergeCells count="7">
    <mergeCell ref="F11:H11"/>
    <mergeCell ref="A1:C1"/>
    <mergeCell ref="A2:C2"/>
    <mergeCell ref="F2:H2"/>
    <mergeCell ref="F3:H5"/>
    <mergeCell ref="F7:H7"/>
    <mergeCell ref="F8:H10"/>
  </mergeCells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="75" zoomScaleNormal="75" zoomScalePageLayoutView="75" workbookViewId="0">
      <pane ySplit="3" topLeftCell="A4" activePane="bottomLeft" state="frozen"/>
      <selection pane="bottomLeft" activeCell="B4" sqref="B4:B12"/>
    </sheetView>
  </sheetViews>
  <sheetFormatPr baseColWidth="10" defaultRowHeight="43" x14ac:dyDescent="0"/>
  <cols>
    <col min="2" max="2" width="35.1640625" style="5" customWidth="1"/>
    <col min="3" max="3" width="9" style="2" customWidth="1"/>
    <col min="4" max="4" width="126.5" style="3" customWidth="1"/>
    <col min="5" max="8" width="18.33203125" style="20" customWidth="1"/>
  </cols>
  <sheetData>
    <row r="1" spans="1:8" ht="62" customHeight="1">
      <c r="A1" s="37" t="s">
        <v>18</v>
      </c>
      <c r="B1" s="37"/>
      <c r="C1" s="37"/>
      <c r="D1" s="37"/>
    </row>
    <row r="2" spans="1:8" ht="28" customHeight="1">
      <c r="A2" s="38" t="s">
        <v>0</v>
      </c>
      <c r="B2" s="38"/>
      <c r="C2" s="38"/>
      <c r="D2" s="38"/>
      <c r="E2" s="43" t="s">
        <v>14</v>
      </c>
      <c r="F2" s="43"/>
      <c r="G2" s="43"/>
      <c r="H2" s="43"/>
    </row>
    <row r="3" spans="1:8" ht="30">
      <c r="B3" s="6" t="s">
        <v>1</v>
      </c>
      <c r="D3" s="6" t="s">
        <v>154</v>
      </c>
      <c r="E3" s="21" t="s">
        <v>10</v>
      </c>
      <c r="F3" s="22" t="s">
        <v>11</v>
      </c>
      <c r="G3" s="23" t="s">
        <v>12</v>
      </c>
      <c r="H3" s="24" t="s">
        <v>13</v>
      </c>
    </row>
    <row r="4" spans="1:8" ht="44" customHeight="1">
      <c r="B4" s="35"/>
      <c r="C4" s="1">
        <v>1</v>
      </c>
      <c r="D4" s="15" t="s">
        <v>19</v>
      </c>
      <c r="E4" s="25">
        <v>0.8</v>
      </c>
      <c r="F4" s="26">
        <v>200</v>
      </c>
      <c r="G4" s="26">
        <v>160</v>
      </c>
      <c r="H4" s="26">
        <v>80</v>
      </c>
    </row>
    <row r="5" spans="1:8" ht="44" customHeight="1">
      <c r="B5" s="35"/>
      <c r="C5" s="1">
        <v>2</v>
      </c>
      <c r="D5" s="14" t="s">
        <v>20</v>
      </c>
      <c r="E5" s="26" t="s">
        <v>52</v>
      </c>
      <c r="F5" s="29" t="s">
        <v>53</v>
      </c>
      <c r="G5" s="26" t="s">
        <v>54</v>
      </c>
      <c r="H5" s="26" t="s">
        <v>55</v>
      </c>
    </row>
    <row r="6" spans="1:8" ht="44" customHeight="1">
      <c r="B6" s="35"/>
      <c r="C6" s="1">
        <v>3</v>
      </c>
      <c r="D6" s="15" t="s">
        <v>21</v>
      </c>
      <c r="E6" s="26" t="s">
        <v>56</v>
      </c>
      <c r="F6" s="26" t="s">
        <v>57</v>
      </c>
      <c r="G6" s="26" t="s">
        <v>58</v>
      </c>
      <c r="H6" s="26" t="s">
        <v>59</v>
      </c>
    </row>
    <row r="7" spans="1:8" ht="44" customHeight="1">
      <c r="B7" s="35"/>
      <c r="C7" s="1">
        <v>4</v>
      </c>
      <c r="D7" s="15" t="s">
        <v>22</v>
      </c>
      <c r="E7" s="30" t="s">
        <v>60</v>
      </c>
      <c r="F7" s="30" t="s">
        <v>61</v>
      </c>
      <c r="G7" s="30" t="s">
        <v>62</v>
      </c>
      <c r="H7" s="30" t="s">
        <v>63</v>
      </c>
    </row>
    <row r="8" spans="1:8" ht="44" customHeight="1">
      <c r="B8" s="35"/>
      <c r="C8" s="1">
        <v>5</v>
      </c>
      <c r="D8" s="14" t="s">
        <v>23</v>
      </c>
      <c r="E8" s="26">
        <v>1</v>
      </c>
      <c r="F8" s="26">
        <v>2</v>
      </c>
      <c r="G8" s="26">
        <v>3</v>
      </c>
      <c r="H8" s="26">
        <v>4</v>
      </c>
    </row>
    <row r="9" spans="1:8" ht="44" customHeight="1">
      <c r="B9" s="35"/>
      <c r="C9" s="1">
        <v>6</v>
      </c>
      <c r="D9" s="15" t="s">
        <v>24</v>
      </c>
      <c r="E9" s="27" t="s">
        <v>64</v>
      </c>
      <c r="F9" s="27" t="s">
        <v>15</v>
      </c>
      <c r="G9" s="27" t="s">
        <v>65</v>
      </c>
      <c r="H9" s="27" t="s">
        <v>16</v>
      </c>
    </row>
    <row r="10" spans="1:8" ht="44" customHeight="1">
      <c r="B10" s="35"/>
      <c r="C10" s="1">
        <v>7</v>
      </c>
      <c r="D10" s="14" t="s">
        <v>25</v>
      </c>
      <c r="E10" s="26">
        <v>90</v>
      </c>
      <c r="F10" s="26">
        <v>180</v>
      </c>
      <c r="G10" s="26">
        <v>270</v>
      </c>
      <c r="H10" s="26">
        <v>360</v>
      </c>
    </row>
    <row r="11" spans="1:8" ht="44" customHeight="1">
      <c r="B11" s="35"/>
      <c r="C11" s="1">
        <v>8</v>
      </c>
      <c r="D11" s="16" t="s">
        <v>26</v>
      </c>
      <c r="E11" s="26">
        <v>6</v>
      </c>
      <c r="F11" s="26">
        <v>9</v>
      </c>
      <c r="G11" s="26">
        <v>10</v>
      </c>
      <c r="H11" s="26">
        <v>12</v>
      </c>
    </row>
    <row r="12" spans="1:8" ht="44" customHeight="1">
      <c r="B12" s="35"/>
      <c r="C12" s="1">
        <v>9</v>
      </c>
      <c r="D12" s="3" t="s">
        <v>156</v>
      </c>
      <c r="E12" s="26" t="s">
        <v>66</v>
      </c>
      <c r="F12" s="26" t="s">
        <v>67</v>
      </c>
      <c r="G12" s="26" t="s">
        <v>157</v>
      </c>
      <c r="H12" s="26" t="s">
        <v>68</v>
      </c>
    </row>
    <row r="13" spans="1:8" ht="44" customHeight="1">
      <c r="B13" s="46" t="s">
        <v>17</v>
      </c>
      <c r="C13" s="46"/>
      <c r="D13" s="46"/>
      <c r="E13" s="26"/>
      <c r="F13" s="26"/>
      <c r="G13" s="26"/>
      <c r="H13" s="26"/>
    </row>
    <row r="14" spans="1:8" ht="44" customHeight="1">
      <c r="B14" s="35"/>
      <c r="C14" s="1">
        <v>10</v>
      </c>
      <c r="D14" s="3" t="s">
        <v>27</v>
      </c>
      <c r="E14" s="27" t="s">
        <v>69</v>
      </c>
      <c r="F14" s="27" t="s">
        <v>70</v>
      </c>
      <c r="G14" s="27" t="s">
        <v>71</v>
      </c>
      <c r="H14" s="27" t="s">
        <v>72</v>
      </c>
    </row>
    <row r="15" spans="1:8" ht="44" customHeight="1">
      <c r="B15" s="35"/>
      <c r="C15" s="1">
        <v>11</v>
      </c>
      <c r="D15" s="3" t="s">
        <v>31</v>
      </c>
      <c r="E15" s="27" t="s">
        <v>73</v>
      </c>
      <c r="F15" s="27" t="s">
        <v>74</v>
      </c>
      <c r="G15" s="27" t="s">
        <v>75</v>
      </c>
      <c r="H15" s="27" t="s">
        <v>76</v>
      </c>
    </row>
    <row r="16" spans="1:8" ht="44" customHeight="1">
      <c r="B16" s="35"/>
      <c r="C16" s="1">
        <v>12</v>
      </c>
      <c r="D16" s="3" t="s">
        <v>28</v>
      </c>
      <c r="E16" s="27" t="s">
        <v>78</v>
      </c>
      <c r="F16" s="27" t="s">
        <v>79</v>
      </c>
      <c r="G16" s="27" t="s">
        <v>77</v>
      </c>
      <c r="H16" s="27" t="s">
        <v>80</v>
      </c>
    </row>
    <row r="17" spans="2:8" ht="44" customHeight="1">
      <c r="B17" s="35"/>
      <c r="C17" s="1">
        <v>13</v>
      </c>
      <c r="D17" s="3" t="s">
        <v>29</v>
      </c>
      <c r="E17" s="27" t="s">
        <v>81</v>
      </c>
      <c r="F17" s="27" t="s">
        <v>82</v>
      </c>
      <c r="G17" s="27" t="s">
        <v>83</v>
      </c>
      <c r="H17" s="27" t="s">
        <v>84</v>
      </c>
    </row>
    <row r="18" spans="2:8" ht="44" customHeight="1">
      <c r="B18" s="35"/>
      <c r="C18" s="1">
        <v>14</v>
      </c>
      <c r="D18" s="3" t="s">
        <v>30</v>
      </c>
      <c r="E18" s="27" t="s">
        <v>86</v>
      </c>
      <c r="F18" s="27" t="s">
        <v>87</v>
      </c>
      <c r="G18" s="27" t="s">
        <v>88</v>
      </c>
      <c r="H18" s="27" t="s">
        <v>89</v>
      </c>
    </row>
    <row r="19" spans="2:8" ht="44" customHeight="1">
      <c r="B19" s="35"/>
      <c r="C19" s="1">
        <v>15</v>
      </c>
      <c r="D19" s="3" t="s">
        <v>32</v>
      </c>
      <c r="E19" s="27" t="s">
        <v>90</v>
      </c>
      <c r="F19" s="27" t="s">
        <v>91</v>
      </c>
      <c r="G19" s="27" t="s">
        <v>92</v>
      </c>
      <c r="H19" s="27" t="s">
        <v>93</v>
      </c>
    </row>
    <row r="20" spans="2:8" ht="44" customHeight="1">
      <c r="B20" s="35"/>
      <c r="C20" s="1">
        <v>16</v>
      </c>
      <c r="D20" s="3" t="s">
        <v>33</v>
      </c>
      <c r="E20" s="26">
        <v>70</v>
      </c>
      <c r="F20" s="26">
        <v>-70</v>
      </c>
      <c r="G20" s="26">
        <v>38</v>
      </c>
      <c r="H20" s="26">
        <v>-38</v>
      </c>
    </row>
    <row r="21" spans="2:8" ht="44" customHeight="1">
      <c r="B21" s="35"/>
      <c r="C21" s="1">
        <v>17</v>
      </c>
      <c r="D21" s="16" t="s">
        <v>34</v>
      </c>
      <c r="E21" s="26">
        <v>-1</v>
      </c>
      <c r="F21" s="26">
        <v>1</v>
      </c>
      <c r="G21" s="26">
        <v>21</v>
      </c>
      <c r="H21" s="26">
        <v>-21</v>
      </c>
    </row>
    <row r="22" spans="2:8" ht="44" customHeight="1">
      <c r="B22" s="35"/>
      <c r="C22" s="1">
        <v>18</v>
      </c>
      <c r="D22" s="16" t="s">
        <v>35</v>
      </c>
      <c r="E22" s="26">
        <v>-294</v>
      </c>
      <c r="F22" s="26">
        <v>294</v>
      </c>
      <c r="G22" s="26">
        <v>49</v>
      </c>
      <c r="H22" s="26">
        <v>-49</v>
      </c>
    </row>
    <row r="23" spans="2:8" ht="44" customHeight="1">
      <c r="B23" s="35"/>
      <c r="C23" s="1">
        <v>19</v>
      </c>
      <c r="D23" s="16" t="s">
        <v>36</v>
      </c>
      <c r="E23" s="26">
        <v>5</v>
      </c>
      <c r="F23" s="26">
        <v>-9</v>
      </c>
      <c r="G23" s="26">
        <v>-5</v>
      </c>
      <c r="H23" s="26">
        <v>9</v>
      </c>
    </row>
    <row r="24" spans="2:8" ht="44" customHeight="1">
      <c r="B24" s="35"/>
      <c r="C24" s="1">
        <v>20</v>
      </c>
      <c r="D24" s="16" t="s">
        <v>37</v>
      </c>
      <c r="E24" s="28" t="s">
        <v>94</v>
      </c>
      <c r="F24" s="28" t="s">
        <v>95</v>
      </c>
      <c r="G24" s="28" t="s">
        <v>97</v>
      </c>
      <c r="H24" s="28" t="s">
        <v>96</v>
      </c>
    </row>
    <row r="25" spans="2:8" ht="44" customHeight="1">
      <c r="B25" s="35"/>
      <c r="C25" s="1">
        <v>21</v>
      </c>
      <c r="D25" s="17" t="s">
        <v>38</v>
      </c>
      <c r="E25" s="26" t="s">
        <v>98</v>
      </c>
      <c r="F25" s="26" t="s">
        <v>99</v>
      </c>
      <c r="G25" s="26" t="s">
        <v>100</v>
      </c>
      <c r="H25" s="26" t="s">
        <v>101</v>
      </c>
    </row>
    <row r="26" spans="2:8" ht="60" customHeight="1">
      <c r="B26" s="35"/>
      <c r="C26" s="18">
        <v>22</v>
      </c>
      <c r="D26" s="33" t="s">
        <v>39</v>
      </c>
      <c r="E26" s="26" t="s">
        <v>102</v>
      </c>
      <c r="F26" s="26" t="s">
        <v>103</v>
      </c>
      <c r="G26" s="26" t="s">
        <v>104</v>
      </c>
      <c r="H26" s="26" t="s">
        <v>105</v>
      </c>
    </row>
    <row r="27" spans="2:8" ht="44" customHeight="1">
      <c r="B27" s="35"/>
      <c r="C27" s="18">
        <v>23</v>
      </c>
      <c r="D27" s="32" t="s">
        <v>40</v>
      </c>
      <c r="E27" s="26" t="s">
        <v>106</v>
      </c>
      <c r="F27" s="26" t="s">
        <v>107</v>
      </c>
      <c r="G27" s="26" t="s">
        <v>108</v>
      </c>
      <c r="H27" s="26" t="s">
        <v>109</v>
      </c>
    </row>
    <row r="28" spans="2:8" ht="59" customHeight="1">
      <c r="B28" s="35"/>
      <c r="C28" s="18">
        <v>24</v>
      </c>
      <c r="D28" s="32" t="s">
        <v>85</v>
      </c>
      <c r="E28" s="26" t="s">
        <v>110</v>
      </c>
      <c r="F28" s="26" t="s">
        <v>111</v>
      </c>
      <c r="G28" s="26" t="s">
        <v>112</v>
      </c>
      <c r="H28" s="26" t="s">
        <v>151</v>
      </c>
    </row>
    <row r="29" spans="2:8" ht="44" customHeight="1">
      <c r="B29" s="35"/>
      <c r="C29" s="18">
        <v>25</v>
      </c>
      <c r="D29" s="31" t="s">
        <v>41</v>
      </c>
      <c r="E29" s="26" t="s">
        <v>113</v>
      </c>
      <c r="F29" s="26" t="s">
        <v>114</v>
      </c>
      <c r="G29" s="26" t="s">
        <v>115</v>
      </c>
      <c r="H29" s="26" t="s">
        <v>116</v>
      </c>
    </row>
    <row r="30" spans="2:8" ht="44" customHeight="1">
      <c r="B30" s="35"/>
      <c r="C30" s="18">
        <v>26</v>
      </c>
      <c r="D30" s="19" t="s">
        <v>42</v>
      </c>
      <c r="E30" s="28" t="s">
        <v>117</v>
      </c>
      <c r="F30" s="28" t="s">
        <v>118</v>
      </c>
      <c r="G30" s="28" t="s">
        <v>119</v>
      </c>
      <c r="H30" s="28" t="s">
        <v>120</v>
      </c>
    </row>
    <row r="31" spans="2:8" ht="44" customHeight="1">
      <c r="B31" s="35"/>
      <c r="C31" s="18">
        <v>27</v>
      </c>
      <c r="D31" s="19" t="s">
        <v>43</v>
      </c>
      <c r="E31" s="28" t="s">
        <v>124</v>
      </c>
      <c r="F31" s="28" t="s">
        <v>121</v>
      </c>
      <c r="G31" s="28" t="s">
        <v>122</v>
      </c>
      <c r="H31" s="28" t="s">
        <v>123</v>
      </c>
    </row>
    <row r="32" spans="2:8" ht="44" customHeight="1">
      <c r="B32" s="35"/>
      <c r="C32" s="18">
        <v>28</v>
      </c>
      <c r="D32" s="19" t="s">
        <v>44</v>
      </c>
      <c r="E32" s="26" t="s">
        <v>125</v>
      </c>
      <c r="F32" s="26" t="s">
        <v>126</v>
      </c>
      <c r="G32" s="26" t="s">
        <v>127</v>
      </c>
      <c r="H32" s="26" t="s">
        <v>128</v>
      </c>
    </row>
    <row r="33" spans="2:8" ht="44" customHeight="1">
      <c r="B33" s="35"/>
      <c r="C33" s="18">
        <v>29</v>
      </c>
      <c r="D33" s="19" t="s">
        <v>45</v>
      </c>
      <c r="E33" s="29" t="s">
        <v>129</v>
      </c>
      <c r="F33" s="29" t="s">
        <v>130</v>
      </c>
      <c r="G33" s="29" t="s">
        <v>131</v>
      </c>
      <c r="H33" s="29" t="s">
        <v>132</v>
      </c>
    </row>
    <row r="34" spans="2:8" ht="44" customHeight="1">
      <c r="B34" s="35"/>
      <c r="C34" s="18">
        <v>30</v>
      </c>
      <c r="D34" s="19" t="s">
        <v>46</v>
      </c>
      <c r="E34" s="26" t="s">
        <v>133</v>
      </c>
      <c r="F34" s="26" t="s">
        <v>136</v>
      </c>
      <c r="G34" s="26" t="s">
        <v>134</v>
      </c>
      <c r="H34" s="26" t="s">
        <v>135</v>
      </c>
    </row>
    <row r="35" spans="2:8" ht="44" customHeight="1">
      <c r="B35" s="35"/>
      <c r="C35" s="18">
        <v>31</v>
      </c>
      <c r="D35" s="19" t="s">
        <v>47</v>
      </c>
      <c r="E35" s="26" t="s">
        <v>137</v>
      </c>
      <c r="F35" s="26" t="s">
        <v>138</v>
      </c>
      <c r="G35" s="26" t="s">
        <v>139</v>
      </c>
      <c r="H35" s="26" t="s">
        <v>140</v>
      </c>
    </row>
    <row r="36" spans="2:8" ht="44" customHeight="1">
      <c r="B36" s="35"/>
      <c r="C36" s="18">
        <v>32</v>
      </c>
      <c r="D36" s="19" t="s">
        <v>51</v>
      </c>
      <c r="E36" s="28" t="s">
        <v>143</v>
      </c>
      <c r="F36" s="34" t="s">
        <v>142</v>
      </c>
      <c r="G36" s="28" t="s">
        <v>153</v>
      </c>
      <c r="H36" s="28" t="s">
        <v>141</v>
      </c>
    </row>
    <row r="37" spans="2:8" ht="68" customHeight="1">
      <c r="B37" s="35"/>
      <c r="C37" s="18">
        <v>33</v>
      </c>
      <c r="D37" s="31" t="s">
        <v>48</v>
      </c>
      <c r="E37" s="26">
        <v>45</v>
      </c>
      <c r="F37" s="26">
        <v>54</v>
      </c>
      <c r="G37" s="26">
        <v>63</v>
      </c>
      <c r="H37" s="26">
        <v>72</v>
      </c>
    </row>
    <row r="38" spans="2:8" ht="60" customHeight="1">
      <c r="B38" s="35"/>
      <c r="C38" s="18">
        <v>34</v>
      </c>
      <c r="D38" s="31" t="s">
        <v>49</v>
      </c>
      <c r="E38" s="26" t="s">
        <v>144</v>
      </c>
      <c r="F38" s="26" t="s">
        <v>152</v>
      </c>
      <c r="G38" s="26" t="s">
        <v>145</v>
      </c>
      <c r="H38" s="26" t="s">
        <v>146</v>
      </c>
    </row>
    <row r="39" spans="2:8" ht="67" customHeight="1">
      <c r="B39" s="35"/>
      <c r="C39" s="18">
        <v>35</v>
      </c>
      <c r="D39" s="19" t="s">
        <v>50</v>
      </c>
      <c r="E39" s="26" t="s">
        <v>147</v>
      </c>
      <c r="F39" s="26" t="s">
        <v>149</v>
      </c>
      <c r="G39" s="26" t="s">
        <v>148</v>
      </c>
      <c r="H39" s="26" t="s">
        <v>150</v>
      </c>
    </row>
    <row r="40" spans="2:8" ht="57">
      <c r="B40" s="44" t="s">
        <v>9</v>
      </c>
      <c r="C40" s="44"/>
      <c r="D40" s="44"/>
    </row>
    <row r="41" spans="2:8" ht="245" customHeight="1">
      <c r="B41" s="45" t="s">
        <v>8</v>
      </c>
      <c r="C41" s="45"/>
      <c r="D41" s="45"/>
    </row>
  </sheetData>
  <mergeCells count="6">
    <mergeCell ref="A1:D1"/>
    <mergeCell ref="A2:D2"/>
    <mergeCell ref="E2:H2"/>
    <mergeCell ref="B40:D40"/>
    <mergeCell ref="B41:D41"/>
    <mergeCell ref="B13:D13"/>
  </mergeCells>
  <hyperlinks>
    <hyperlink ref="D41" location="'Reviewer Results'!A1" display="'Reviewer Results'!A1"/>
    <hyperlink ref="C41" location="'Reviewer Results'!A1" display="'Reviewer Results'!A1"/>
    <hyperlink ref="B41" location="'Reviewer Results'!A1" display="SEE THE RESULTS"/>
  </hyperlinks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D1" sqref="D1:E1048576"/>
    </sheetView>
  </sheetViews>
  <sheetFormatPr baseColWidth="10" defaultRowHeight="41" customHeight="1" x14ac:dyDescent="0"/>
  <cols>
    <col min="1" max="1" width="20" customWidth="1"/>
    <col min="2" max="2" width="50.5" style="8" customWidth="1"/>
    <col min="3" max="3" width="32.83203125" customWidth="1"/>
    <col min="4" max="5" width="10.83203125" hidden="1" customWidth="1"/>
    <col min="8" max="8" width="21.33203125" customWidth="1"/>
  </cols>
  <sheetData>
    <row r="1" spans="1:8" ht="62" customHeight="1">
      <c r="A1" s="37" t="s">
        <v>18</v>
      </c>
      <c r="B1" s="37"/>
      <c r="C1" s="37"/>
    </row>
    <row r="2" spans="1:8" ht="28" customHeight="1">
      <c r="A2" s="38" t="s">
        <v>0</v>
      </c>
      <c r="B2" s="38"/>
      <c r="C2" s="38"/>
      <c r="F2" s="39" t="s">
        <v>5</v>
      </c>
      <c r="G2" s="39"/>
      <c r="H2" s="39"/>
    </row>
    <row r="3" spans="1:8" ht="28" customHeight="1">
      <c r="A3" s="10" t="s">
        <v>2</v>
      </c>
      <c r="B3" s="11" t="s">
        <v>3</v>
      </c>
      <c r="C3" s="12" t="s">
        <v>4</v>
      </c>
      <c r="F3" s="40">
        <f>Results!F3:H5</f>
        <v>0</v>
      </c>
      <c r="G3" s="40"/>
      <c r="H3" s="40"/>
    </row>
    <row r="4" spans="1:8" ht="41" customHeight="1">
      <c r="A4" s="7">
        <v>1</v>
      </c>
      <c r="B4" s="4">
        <f>Results!B4</f>
        <v>0</v>
      </c>
      <c r="C4" s="9" t="str">
        <f t="shared" ref="C4:C38" si="0">IF(B4=E4,"CORRECT","WRONG")</f>
        <v>WRONG</v>
      </c>
      <c r="D4" s="9">
        <f>IF(B4="C",1,0)</f>
        <v>0</v>
      </c>
      <c r="E4" s="13" t="s">
        <v>12</v>
      </c>
      <c r="F4" s="40"/>
      <c r="G4" s="40"/>
      <c r="H4" s="40"/>
    </row>
    <row r="5" spans="1:8" ht="41" customHeight="1">
      <c r="A5" s="7">
        <v>2</v>
      </c>
      <c r="B5" s="4">
        <f>Results!B5</f>
        <v>0</v>
      </c>
      <c r="C5" s="9" t="str">
        <f t="shared" si="0"/>
        <v>WRONG</v>
      </c>
      <c r="D5" s="9">
        <f>IF(B5="B",1,0)</f>
        <v>0</v>
      </c>
      <c r="E5" s="13" t="s">
        <v>11</v>
      </c>
      <c r="F5" s="40"/>
      <c r="G5" s="40"/>
      <c r="H5" s="40"/>
    </row>
    <row r="6" spans="1:8" ht="41" customHeight="1">
      <c r="A6" s="7">
        <v>3</v>
      </c>
      <c r="B6" s="4">
        <f>Results!B6</f>
        <v>0</v>
      </c>
      <c r="C6" s="9" t="str">
        <f t="shared" si="0"/>
        <v>WRONG</v>
      </c>
      <c r="D6" s="9">
        <f>IF(B6="C",1,0)</f>
        <v>0</v>
      </c>
      <c r="E6" s="13" t="s">
        <v>12</v>
      </c>
    </row>
    <row r="7" spans="1:8" ht="41" customHeight="1">
      <c r="A7" s="7">
        <v>4</v>
      </c>
      <c r="B7" s="4">
        <f>Results!B7</f>
        <v>0</v>
      </c>
      <c r="C7" s="9" t="str">
        <f t="shared" si="0"/>
        <v>WRONG</v>
      </c>
      <c r="D7" s="9">
        <f>IF(B7="C",1,0)</f>
        <v>0</v>
      </c>
      <c r="E7" s="13" t="s">
        <v>11</v>
      </c>
      <c r="F7" s="41" t="s">
        <v>6</v>
      </c>
      <c r="G7" s="41"/>
      <c r="H7" s="41"/>
    </row>
    <row r="8" spans="1:8" ht="41" customHeight="1">
      <c r="A8" s="7">
        <v>5</v>
      </c>
      <c r="B8" s="4">
        <f>Results!B8</f>
        <v>0</v>
      </c>
      <c r="C8" s="9" t="str">
        <f t="shared" si="0"/>
        <v>WRONG</v>
      </c>
      <c r="D8" s="9">
        <f>IF(B8="C",1,0)</f>
        <v>0</v>
      </c>
      <c r="E8" s="13" t="s">
        <v>10</v>
      </c>
      <c r="F8" s="42">
        <f>F3/35</f>
        <v>0</v>
      </c>
      <c r="G8" s="42"/>
      <c r="H8" s="42"/>
    </row>
    <row r="9" spans="1:8" ht="41" customHeight="1">
      <c r="A9" s="7">
        <v>6</v>
      </c>
      <c r="B9" s="4">
        <f>Results!B9</f>
        <v>0</v>
      </c>
      <c r="C9" s="9" t="str">
        <f t="shared" si="0"/>
        <v>WRONG</v>
      </c>
      <c r="D9" s="9">
        <f>IF(B9="D",1,0)</f>
        <v>0</v>
      </c>
      <c r="E9" s="13" t="s">
        <v>11</v>
      </c>
      <c r="F9" s="42"/>
      <c r="G9" s="42"/>
      <c r="H9" s="42"/>
    </row>
    <row r="10" spans="1:8" ht="41" customHeight="1">
      <c r="A10" s="7">
        <v>7</v>
      </c>
      <c r="B10" s="4">
        <f>Results!B10</f>
        <v>0</v>
      </c>
      <c r="C10" s="9" t="str">
        <f t="shared" si="0"/>
        <v>WRONG</v>
      </c>
      <c r="D10" s="9">
        <f>IF(B10="D",1,0)</f>
        <v>0</v>
      </c>
      <c r="E10" s="13" t="s">
        <v>11</v>
      </c>
      <c r="F10" s="42"/>
      <c r="G10" s="42"/>
      <c r="H10" s="42"/>
    </row>
    <row r="11" spans="1:8" ht="41" customHeight="1">
      <c r="A11" s="7">
        <v>8</v>
      </c>
      <c r="B11" s="4">
        <f>Results!B11</f>
        <v>0</v>
      </c>
      <c r="C11" s="9" t="str">
        <f t="shared" si="0"/>
        <v>WRONG</v>
      </c>
      <c r="D11" s="9">
        <f>IF(B11="A",1,0)</f>
        <v>0</v>
      </c>
      <c r="E11" s="13" t="s">
        <v>13</v>
      </c>
      <c r="F11" s="36" t="s">
        <v>7</v>
      </c>
      <c r="G11" s="36"/>
      <c r="H11" s="36"/>
    </row>
    <row r="12" spans="1:8" ht="41" customHeight="1">
      <c r="A12" s="7">
        <v>9</v>
      </c>
      <c r="B12" s="4">
        <f>Results!B12</f>
        <v>0</v>
      </c>
      <c r="C12" s="9" t="str">
        <f t="shared" si="0"/>
        <v>WRONG</v>
      </c>
      <c r="D12" s="9">
        <f>IF(B12="C",1,0)</f>
        <v>0</v>
      </c>
      <c r="E12" s="13" t="s">
        <v>155</v>
      </c>
    </row>
    <row r="13" spans="1:8" ht="41" customHeight="1">
      <c r="A13" s="7">
        <v>10</v>
      </c>
      <c r="B13" s="4">
        <f>Results!B13</f>
        <v>0</v>
      </c>
      <c r="C13" s="9" t="str">
        <f t="shared" si="0"/>
        <v>WRONG</v>
      </c>
      <c r="D13" s="9">
        <f>IF(B13="D",1,0)</f>
        <v>0</v>
      </c>
      <c r="E13" s="13" t="s">
        <v>11</v>
      </c>
    </row>
    <row r="14" spans="1:8" ht="41" customHeight="1">
      <c r="A14" s="7">
        <v>11</v>
      </c>
      <c r="B14" s="4">
        <f>Results!B14</f>
        <v>0</v>
      </c>
      <c r="C14" s="9" t="str">
        <f t="shared" si="0"/>
        <v>WRONG</v>
      </c>
      <c r="D14" s="9">
        <f>IF(B14=9,1,0)</f>
        <v>0</v>
      </c>
      <c r="E14" s="13" t="s">
        <v>10</v>
      </c>
    </row>
    <row r="15" spans="1:8" ht="41" customHeight="1">
      <c r="A15" s="7">
        <v>12</v>
      </c>
      <c r="B15" s="4">
        <f>Results!B15</f>
        <v>0</v>
      </c>
      <c r="C15" s="9" t="str">
        <f t="shared" si="0"/>
        <v>WRONG</v>
      </c>
      <c r="D15" s="9">
        <f>IF(B15=4,1,0)</f>
        <v>0</v>
      </c>
      <c r="E15" s="13" t="s">
        <v>12</v>
      </c>
    </row>
    <row r="16" spans="1:8" ht="41" customHeight="1">
      <c r="A16" s="7">
        <v>13</v>
      </c>
      <c r="B16" s="4">
        <f>Results!B16</f>
        <v>0</v>
      </c>
      <c r="C16" s="9" t="str">
        <f t="shared" si="0"/>
        <v>WRONG</v>
      </c>
      <c r="D16" s="9">
        <f>IF(B16=32,1,0)</f>
        <v>0</v>
      </c>
      <c r="E16" s="13" t="s">
        <v>10</v>
      </c>
    </row>
    <row r="17" spans="1:5" ht="41" customHeight="1">
      <c r="A17" s="7">
        <v>14</v>
      </c>
      <c r="B17" s="4">
        <f>Results!B17</f>
        <v>0</v>
      </c>
      <c r="C17" s="9" t="str">
        <f t="shared" si="0"/>
        <v>WRONG</v>
      </c>
      <c r="D17" s="9">
        <f>IF(B17=3,1,0)</f>
        <v>0</v>
      </c>
      <c r="E17" s="13" t="s">
        <v>12</v>
      </c>
    </row>
    <row r="18" spans="1:5" ht="41" customHeight="1">
      <c r="A18" s="7">
        <v>15</v>
      </c>
      <c r="B18" s="4">
        <f>Results!B18</f>
        <v>0</v>
      </c>
      <c r="C18" s="9" t="str">
        <f t="shared" si="0"/>
        <v>WRONG</v>
      </c>
      <c r="D18" s="9">
        <f>IF(B18=10,1,0)</f>
        <v>0</v>
      </c>
      <c r="E18" s="13" t="s">
        <v>10</v>
      </c>
    </row>
    <row r="19" spans="1:5" ht="41" customHeight="1">
      <c r="A19" s="7">
        <v>16</v>
      </c>
      <c r="B19" s="4">
        <f>Results!B19</f>
        <v>0</v>
      </c>
      <c r="C19" s="9" t="str">
        <f t="shared" si="0"/>
        <v>WRONG</v>
      </c>
      <c r="E19" s="13" t="s">
        <v>11</v>
      </c>
    </row>
    <row r="20" spans="1:5" ht="41" customHeight="1">
      <c r="A20" s="7">
        <v>17</v>
      </c>
      <c r="B20" s="4">
        <f>Results!B20</f>
        <v>0</v>
      </c>
      <c r="C20" s="9" t="str">
        <f t="shared" si="0"/>
        <v>WRONG</v>
      </c>
      <c r="E20" s="13" t="s">
        <v>11</v>
      </c>
    </row>
    <row r="21" spans="1:5" ht="41" customHeight="1">
      <c r="A21" s="7">
        <v>18</v>
      </c>
      <c r="B21" s="4">
        <f>Results!B21</f>
        <v>0</v>
      </c>
      <c r="C21" s="9" t="str">
        <f t="shared" si="0"/>
        <v>WRONG</v>
      </c>
      <c r="E21" s="13" t="s">
        <v>11</v>
      </c>
    </row>
    <row r="22" spans="1:5" ht="41" customHeight="1">
      <c r="A22" s="7">
        <v>19</v>
      </c>
      <c r="B22" s="4">
        <f>Results!B22</f>
        <v>0</v>
      </c>
      <c r="C22" s="9" t="str">
        <f t="shared" si="0"/>
        <v>WRONG</v>
      </c>
      <c r="E22" s="13" t="s">
        <v>12</v>
      </c>
    </row>
    <row r="23" spans="1:5" ht="41" customHeight="1">
      <c r="A23" s="7">
        <v>20</v>
      </c>
      <c r="B23" s="4">
        <f>Results!B23</f>
        <v>0</v>
      </c>
      <c r="C23" s="9" t="str">
        <f t="shared" si="0"/>
        <v>WRONG</v>
      </c>
      <c r="E23" s="13" t="s">
        <v>13</v>
      </c>
    </row>
    <row r="24" spans="1:5" ht="41" customHeight="1">
      <c r="A24" s="7">
        <v>21</v>
      </c>
      <c r="B24" s="4">
        <f>Results!B24</f>
        <v>0</v>
      </c>
      <c r="C24" s="9" t="str">
        <f t="shared" si="0"/>
        <v>WRONG</v>
      </c>
      <c r="E24" s="13" t="s">
        <v>11</v>
      </c>
    </row>
    <row r="25" spans="1:5" ht="41" customHeight="1">
      <c r="A25" s="7">
        <v>22</v>
      </c>
      <c r="B25" s="4">
        <f>Results!B25</f>
        <v>0</v>
      </c>
      <c r="C25" s="9" t="str">
        <f t="shared" si="0"/>
        <v>WRONG</v>
      </c>
      <c r="E25" s="13" t="s">
        <v>12</v>
      </c>
    </row>
    <row r="26" spans="1:5" ht="41" customHeight="1">
      <c r="A26" s="7">
        <v>23</v>
      </c>
      <c r="B26" s="4">
        <f>Results!B26</f>
        <v>0</v>
      </c>
      <c r="C26" s="9" t="str">
        <f t="shared" si="0"/>
        <v>WRONG</v>
      </c>
      <c r="E26" s="13" t="s">
        <v>10</v>
      </c>
    </row>
    <row r="27" spans="1:5" ht="41" customHeight="1">
      <c r="A27" s="7">
        <v>24</v>
      </c>
      <c r="B27" s="4">
        <f>Results!B27</f>
        <v>0</v>
      </c>
      <c r="C27" s="9" t="str">
        <f t="shared" si="0"/>
        <v>WRONG</v>
      </c>
      <c r="E27" s="13" t="s">
        <v>13</v>
      </c>
    </row>
    <row r="28" spans="1:5" ht="41" customHeight="1">
      <c r="A28" s="7">
        <v>25</v>
      </c>
      <c r="B28" s="4">
        <f>Results!B28</f>
        <v>0</v>
      </c>
      <c r="C28" s="9" t="str">
        <f t="shared" si="0"/>
        <v>WRONG</v>
      </c>
      <c r="E28" s="13" t="s">
        <v>10</v>
      </c>
    </row>
    <row r="29" spans="1:5" ht="41" customHeight="1">
      <c r="A29" s="7">
        <v>26</v>
      </c>
      <c r="B29" s="4">
        <f>Results!B29</f>
        <v>0</v>
      </c>
      <c r="C29" s="9" t="str">
        <f t="shared" si="0"/>
        <v>WRONG</v>
      </c>
      <c r="E29" s="13" t="s">
        <v>12</v>
      </c>
    </row>
    <row r="30" spans="1:5" ht="41" customHeight="1">
      <c r="A30" s="7">
        <v>27</v>
      </c>
      <c r="B30" s="4">
        <f>Results!B30</f>
        <v>0</v>
      </c>
      <c r="C30" s="9" t="str">
        <f t="shared" si="0"/>
        <v>WRONG</v>
      </c>
      <c r="E30" s="13" t="s">
        <v>12</v>
      </c>
    </row>
    <row r="31" spans="1:5" ht="41" customHeight="1">
      <c r="A31" s="7">
        <v>28</v>
      </c>
      <c r="B31" s="4">
        <f>Results!B31</f>
        <v>0</v>
      </c>
      <c r="C31" s="9" t="str">
        <f t="shared" si="0"/>
        <v>WRONG</v>
      </c>
      <c r="E31" s="13" t="s">
        <v>10</v>
      </c>
    </row>
    <row r="32" spans="1:5" ht="41" customHeight="1">
      <c r="A32" s="7">
        <v>29</v>
      </c>
      <c r="B32" s="4">
        <f>Results!B32</f>
        <v>0</v>
      </c>
      <c r="C32" s="9" t="str">
        <f t="shared" si="0"/>
        <v>WRONG</v>
      </c>
      <c r="E32" s="13" t="s">
        <v>12</v>
      </c>
    </row>
    <row r="33" spans="1:5" ht="41" customHeight="1">
      <c r="A33" s="7">
        <v>30</v>
      </c>
      <c r="B33" s="4">
        <f>Results!B33</f>
        <v>0</v>
      </c>
      <c r="C33" s="9" t="str">
        <f t="shared" si="0"/>
        <v>WRONG</v>
      </c>
      <c r="E33" s="13" t="s">
        <v>11</v>
      </c>
    </row>
    <row r="34" spans="1:5" ht="41" customHeight="1">
      <c r="A34" s="7">
        <v>31</v>
      </c>
      <c r="B34" s="4">
        <f>Results!B34</f>
        <v>0</v>
      </c>
      <c r="C34" s="9" t="str">
        <f t="shared" si="0"/>
        <v>WRONG</v>
      </c>
      <c r="E34" s="13" t="s">
        <v>11</v>
      </c>
    </row>
    <row r="35" spans="1:5" ht="41" customHeight="1">
      <c r="A35" s="7">
        <v>32</v>
      </c>
      <c r="B35" s="4">
        <f>Results!B35</f>
        <v>0</v>
      </c>
      <c r="C35" s="9" t="str">
        <f t="shared" si="0"/>
        <v>WRONG</v>
      </c>
      <c r="E35" s="13" t="s">
        <v>13</v>
      </c>
    </row>
    <row r="36" spans="1:5" ht="41" customHeight="1">
      <c r="A36" s="7">
        <v>33</v>
      </c>
      <c r="B36" s="4">
        <f>Results!B36</f>
        <v>0</v>
      </c>
      <c r="C36" s="9" t="str">
        <f t="shared" si="0"/>
        <v>WRONG</v>
      </c>
      <c r="E36" s="13" t="s">
        <v>11</v>
      </c>
    </row>
    <row r="37" spans="1:5" ht="41" customHeight="1">
      <c r="A37" s="7">
        <v>34</v>
      </c>
      <c r="B37" s="4">
        <f>Results!B37</f>
        <v>0</v>
      </c>
      <c r="C37" s="9" t="str">
        <f t="shared" si="0"/>
        <v>WRONG</v>
      </c>
      <c r="E37" s="13" t="s">
        <v>12</v>
      </c>
    </row>
    <row r="38" spans="1:5" ht="41" customHeight="1">
      <c r="A38" s="7">
        <v>35</v>
      </c>
      <c r="B38" s="4">
        <f>Results!B38</f>
        <v>0</v>
      </c>
      <c r="C38" s="9" t="str">
        <f t="shared" si="0"/>
        <v>WRONG</v>
      </c>
      <c r="E38" s="13" t="s">
        <v>10</v>
      </c>
    </row>
  </sheetData>
  <sheetProtection selectLockedCells="1" selectUnlockedCells="1"/>
  <mergeCells count="7">
    <mergeCell ref="F11:H11"/>
    <mergeCell ref="A1:C1"/>
    <mergeCell ref="A2:C2"/>
    <mergeCell ref="F2:H2"/>
    <mergeCell ref="F3:H5"/>
    <mergeCell ref="F7:H7"/>
    <mergeCell ref="F8:H10"/>
  </mergeCells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Reviewer</vt:lpstr>
      <vt:lpstr>Reviewer Results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Lemuel Nerbie Mendoza</dc:creator>
  <cp:lastModifiedBy>Lemuel Nerbie Mendoza</cp:lastModifiedBy>
  <dcterms:created xsi:type="dcterms:W3CDTF">2015-08-04T10:52:54Z</dcterms:created>
  <dcterms:modified xsi:type="dcterms:W3CDTF">2016-02-24T09:05:17Z</dcterms:modified>
</cp:coreProperties>
</file>